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c r="F310"/>
  <c r="F309"/>
  <c r="H308"/>
  <c r="E308" s="1"/>
  <c r="B308" s="1"/>
  <c r="G308"/>
  <c r="F308"/>
  <c r="F307"/>
  <c r="H306"/>
  <c r="E306" s="1"/>
  <c r="B306" s="1"/>
  <c r="G306"/>
  <c r="F306"/>
  <c r="H305"/>
  <c r="G305"/>
  <c r="F305"/>
  <c r="E305"/>
  <c r="B305" s="1"/>
  <c r="H304"/>
  <c r="E304" s="1"/>
  <c r="B304" s="1"/>
  <c r="G304"/>
  <c r="F304"/>
  <c r="H303"/>
  <c r="G303"/>
  <c r="F303"/>
  <c r="E303"/>
  <c r="B303" s="1"/>
  <c r="H302"/>
  <c r="G302"/>
  <c r="F302"/>
  <c r="E302"/>
  <c r="B302" s="1"/>
  <c r="H301"/>
  <c r="E301" s="1"/>
  <c r="B301" s="1"/>
  <c r="G301"/>
  <c r="F301"/>
  <c r="H300"/>
  <c r="E300" s="1"/>
  <c r="B300" s="1"/>
  <c r="G300"/>
  <c r="F300"/>
  <c r="H299"/>
  <c r="G299"/>
  <c r="F299"/>
  <c r="H298"/>
  <c r="G298"/>
  <c r="F298"/>
  <c r="E298"/>
  <c r="B298" s="1"/>
  <c r="H297"/>
  <c r="G297"/>
  <c r="F297"/>
  <c r="H296"/>
  <c r="G296"/>
  <c r="F296"/>
  <c r="E296"/>
  <c r="B296" s="1"/>
  <c r="H295"/>
  <c r="G295"/>
  <c r="F295"/>
  <c r="H294"/>
  <c r="G294"/>
  <c r="F294"/>
  <c r="E294"/>
  <c r="B294" s="1"/>
  <c r="H293"/>
  <c r="G293"/>
  <c r="F293"/>
  <c r="H292"/>
  <c r="G292"/>
  <c r="F292"/>
  <c r="H291"/>
  <c r="E291" s="1"/>
  <c r="B291" s="1"/>
  <c r="G291"/>
  <c r="F291"/>
  <c r="F290"/>
  <c r="F289"/>
  <c r="H288"/>
  <c r="G288"/>
  <c r="F288"/>
  <c r="E288"/>
  <c r="B288" s="1"/>
  <c r="H287"/>
  <c r="G287"/>
  <c r="F287"/>
  <c r="H286"/>
  <c r="E286" s="1"/>
  <c r="B286" s="1"/>
  <c r="G286"/>
  <c r="F286"/>
  <c r="H285"/>
  <c r="G285"/>
  <c r="F285"/>
  <c r="F284"/>
  <c r="H283"/>
  <c r="G283"/>
  <c r="F283"/>
  <c r="E283"/>
  <c r="B283" s="1"/>
  <c r="H282"/>
  <c r="E282" s="1"/>
  <c r="B282" s="1"/>
  <c r="G282"/>
  <c r="F282"/>
  <c r="H281"/>
  <c r="G281"/>
  <c r="F281"/>
  <c r="E281"/>
  <c r="B281" s="1"/>
  <c r="F280"/>
  <c r="F279"/>
  <c r="F278"/>
  <c r="F277" s="1"/>
  <c r="F276"/>
  <c r="L275"/>
  <c r="H275"/>
  <c r="F275"/>
  <c r="F274"/>
  <c r="I273"/>
  <c r="E273" s="1"/>
  <c r="B273" s="1"/>
  <c r="H273"/>
  <c r="F273"/>
  <c r="E272"/>
  <c r="M271"/>
  <c r="L271"/>
  <c r="F271"/>
  <c r="E271"/>
  <c r="B271"/>
  <c r="M270"/>
  <c r="L270"/>
  <c r="F270" s="1"/>
  <c r="E270"/>
  <c r="B270" s="1"/>
  <c r="M269"/>
  <c r="L269"/>
  <c r="F269"/>
  <c r="E269"/>
  <c r="B269"/>
  <c r="M268"/>
  <c r="L268"/>
  <c r="F268" s="1"/>
  <c r="E268"/>
  <c r="B268" s="1"/>
  <c r="M267"/>
  <c r="L267"/>
  <c r="F267"/>
  <c r="E267"/>
  <c r="B267"/>
  <c r="M266"/>
  <c r="L266"/>
  <c r="F266" s="1"/>
  <c r="E266"/>
  <c r="B266" s="1"/>
  <c r="M265"/>
  <c r="L265"/>
  <c r="F265"/>
  <c r="E265"/>
  <c r="B265"/>
  <c r="M264"/>
  <c r="L264"/>
  <c r="F264" s="1"/>
  <c r="E264"/>
  <c r="B264" s="1"/>
  <c r="M263"/>
  <c r="L263"/>
  <c r="F263"/>
  <c r="E263"/>
  <c r="B263"/>
  <c r="M262"/>
  <c r="L262"/>
  <c r="F262" s="1"/>
  <c r="E262"/>
  <c r="B262" s="1"/>
  <c r="M261"/>
  <c r="L261"/>
  <c r="F261"/>
  <c r="E261"/>
  <c r="B261"/>
  <c r="M260"/>
  <c r="L260"/>
  <c r="F260" s="1"/>
  <c r="E260"/>
  <c r="B260" s="1"/>
  <c r="M259"/>
  <c r="L259"/>
  <c r="F259"/>
  <c r="E259"/>
  <c r="B259"/>
  <c r="M258"/>
  <c r="L258"/>
  <c r="F258" s="1"/>
  <c r="E258"/>
  <c r="B258" s="1"/>
  <c r="M257"/>
  <c r="L257"/>
  <c r="F257"/>
  <c r="E257"/>
  <c r="B257"/>
  <c r="M256"/>
  <c r="L256"/>
  <c r="F256" s="1"/>
  <c r="E256"/>
  <c r="B256" s="1"/>
  <c r="M255"/>
  <c r="L255"/>
  <c r="F255"/>
  <c r="E255"/>
  <c r="B255"/>
  <c r="M254"/>
  <c r="L254"/>
  <c r="F254" s="1"/>
  <c r="E254"/>
  <c r="B254" s="1"/>
  <c r="M253"/>
  <c r="L253"/>
  <c r="F253"/>
  <c r="E253"/>
  <c r="B253"/>
  <c r="M252"/>
  <c r="L252"/>
  <c r="F252" s="1"/>
  <c r="E252"/>
  <c r="B252" s="1"/>
  <c r="M251"/>
  <c r="L251"/>
  <c r="F251"/>
  <c r="E251"/>
  <c r="B251"/>
  <c r="M250"/>
  <c r="L250"/>
  <c r="F250" s="1"/>
  <c r="E250"/>
  <c r="B250" s="1"/>
  <c r="M249"/>
  <c r="L249"/>
  <c r="F249"/>
  <c r="E249"/>
  <c r="B249"/>
  <c r="M248"/>
  <c r="L248"/>
  <c r="F248" s="1"/>
  <c r="E248"/>
  <c r="B248" s="1"/>
  <c r="M247"/>
  <c r="L247"/>
  <c r="F247"/>
  <c r="E247"/>
  <c r="B247"/>
  <c r="M246"/>
  <c r="L246"/>
  <c r="F246" s="1"/>
  <c r="E246"/>
  <c r="B246" s="1"/>
  <c r="M245"/>
  <c r="L245"/>
  <c r="F245"/>
  <c r="E245"/>
  <c r="B245"/>
  <c r="M244"/>
  <c r="L244"/>
  <c r="F244" s="1"/>
  <c r="E244"/>
  <c r="B244" s="1"/>
  <c r="M243"/>
  <c r="L243"/>
  <c r="F243"/>
  <c r="E243"/>
  <c r="B243"/>
  <c r="M242"/>
  <c r="L242"/>
  <c r="F242" s="1"/>
  <c r="E242"/>
  <c r="B242" s="1"/>
  <c r="M241"/>
  <c r="L241"/>
  <c r="F241"/>
  <c r="E241"/>
  <c r="B241"/>
  <c r="M240"/>
  <c r="L240"/>
  <c r="F240" s="1"/>
  <c r="E240"/>
  <c r="B240" s="1"/>
  <c r="M239"/>
  <c r="L239"/>
  <c r="F239"/>
  <c r="E239"/>
  <c r="B239"/>
  <c r="M238"/>
  <c r="L238"/>
  <c r="F238" s="1"/>
  <c r="E238"/>
  <c r="B238" s="1"/>
  <c r="M237"/>
  <c r="L237"/>
  <c r="F237"/>
  <c r="E237"/>
  <c r="B237"/>
  <c r="M236"/>
  <c r="L236"/>
  <c r="F236" s="1"/>
  <c r="E236"/>
  <c r="B236" s="1"/>
  <c r="M235"/>
  <c r="L235"/>
  <c r="F235"/>
  <c r="E235"/>
  <c r="B235"/>
  <c r="M234"/>
  <c r="L234"/>
  <c r="F234" s="1"/>
  <c r="E234"/>
  <c r="B234" s="1"/>
  <c r="M233"/>
  <c r="L233"/>
  <c r="F233"/>
  <c r="E233"/>
  <c r="B233"/>
  <c r="M232"/>
  <c r="L232"/>
  <c r="F232" s="1"/>
  <c r="E232"/>
  <c r="B232" s="1"/>
  <c r="M231"/>
  <c r="L231"/>
  <c r="F231"/>
  <c r="E231"/>
  <c r="B231"/>
  <c r="M230"/>
  <c r="L230"/>
  <c r="F230" s="1"/>
  <c r="E230"/>
  <c r="B230" s="1"/>
  <c r="M229"/>
  <c r="L229"/>
  <c r="F229"/>
  <c r="E229"/>
  <c r="B229"/>
  <c r="M228"/>
  <c r="L228"/>
  <c r="F228" s="1"/>
  <c r="E228"/>
  <c r="B228" s="1"/>
  <c r="M227"/>
  <c r="L227"/>
  <c r="F227"/>
  <c r="E227"/>
  <c r="B227"/>
  <c r="M226"/>
  <c r="L226"/>
  <c r="E226"/>
  <c r="M225"/>
  <c r="L225"/>
  <c r="F225"/>
  <c r="E225"/>
  <c r="B225"/>
  <c r="M224"/>
  <c r="L224"/>
  <c r="F224" s="1"/>
  <c r="E224"/>
  <c r="B224" s="1"/>
  <c r="M223"/>
  <c r="L223"/>
  <c r="F223"/>
  <c r="E223"/>
  <c r="B223"/>
  <c r="M222"/>
  <c r="L222"/>
  <c r="E222"/>
  <c r="M221"/>
  <c r="L221"/>
  <c r="F221"/>
  <c r="E221"/>
  <c r="B221"/>
  <c r="M220"/>
  <c r="L220"/>
  <c r="E220"/>
  <c r="M219"/>
  <c r="L219"/>
  <c r="F219"/>
  <c r="E219"/>
  <c r="B219"/>
  <c r="M218"/>
  <c r="L218"/>
  <c r="E218"/>
  <c r="M217"/>
  <c r="L217"/>
  <c r="E217"/>
  <c r="M216"/>
  <c r="L216"/>
  <c r="F216" s="1"/>
  <c r="E216"/>
  <c r="B216" s="1"/>
  <c r="M215"/>
  <c r="L215"/>
  <c r="E215"/>
  <c r="M214"/>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E160" s="1"/>
  <c r="B160" s="1"/>
  <c r="G160"/>
  <c r="F160"/>
  <c r="H159"/>
  <c r="G159"/>
  <c r="F159"/>
  <c r="E159"/>
  <c r="B159" s="1"/>
  <c r="H158"/>
  <c r="E158" s="1"/>
  <c r="B158" s="1"/>
  <c r="G158"/>
  <c r="F158"/>
  <c r="H157"/>
  <c r="G157"/>
  <c r="F157"/>
  <c r="E157"/>
  <c r="B157" s="1"/>
  <c r="H156"/>
  <c r="E156" s="1"/>
  <c r="B156" s="1"/>
  <c r="G156"/>
  <c r="F156"/>
  <c r="H155"/>
  <c r="G155"/>
  <c r="F155"/>
  <c r="E155"/>
  <c r="B155" s="1"/>
  <c r="H154"/>
  <c r="E154" s="1"/>
  <c r="B154" s="1"/>
  <c r="G154"/>
  <c r="F154"/>
  <c r="H153"/>
  <c r="G153"/>
  <c r="F153"/>
  <c r="E153"/>
  <c r="B153" s="1"/>
  <c r="H152"/>
  <c r="E152" s="1"/>
  <c r="B152" s="1"/>
  <c r="G152"/>
  <c r="F152"/>
  <c r="H151"/>
  <c r="G151"/>
  <c r="F151"/>
  <c r="E151"/>
  <c r="B151" s="1"/>
  <c r="H150"/>
  <c r="E150" s="1"/>
  <c r="B150" s="1"/>
  <c r="G150"/>
  <c r="F150"/>
  <c r="H149"/>
  <c r="G149"/>
  <c r="F149"/>
  <c r="E149"/>
  <c r="B149" s="1"/>
  <c r="H148"/>
  <c r="E148" s="1"/>
  <c r="B148" s="1"/>
  <c r="G148"/>
  <c r="F148"/>
  <c r="H147"/>
  <c r="G147"/>
  <c r="F147"/>
  <c r="E147"/>
  <c r="B147" s="1"/>
  <c r="H146"/>
  <c r="E146" s="1"/>
  <c r="B146" s="1"/>
  <c r="G146"/>
  <c r="F146"/>
  <c r="H145"/>
  <c r="G145"/>
  <c r="F145"/>
  <c r="E145"/>
  <c r="B145" s="1"/>
  <c r="H144"/>
  <c r="E144" s="1"/>
  <c r="B144" s="1"/>
  <c r="G144"/>
  <c r="F144"/>
  <c r="F143"/>
  <c r="H142"/>
  <c r="E142" s="1"/>
  <c r="G142"/>
  <c r="F142"/>
  <c r="B142"/>
  <c r="H141"/>
  <c r="G141"/>
  <c r="F141"/>
  <c r="E141"/>
  <c r="B141" s="1"/>
  <c r="H140"/>
  <c r="E140" s="1"/>
  <c r="G140"/>
  <c r="F140"/>
  <c r="B140"/>
  <c r="H139"/>
  <c r="G139"/>
  <c r="F139"/>
  <c r="E139"/>
  <c r="B139" s="1"/>
  <c r="H138"/>
  <c r="E138" s="1"/>
  <c r="G138"/>
  <c r="F138"/>
  <c r="B138"/>
  <c r="H137"/>
  <c r="G137"/>
  <c r="F137"/>
  <c r="E137"/>
  <c r="B137" s="1"/>
  <c r="H136"/>
  <c r="E136" s="1"/>
  <c r="G136"/>
  <c r="F136"/>
  <c r="B136"/>
  <c r="H135"/>
  <c r="G135"/>
  <c r="F135"/>
  <c r="E135"/>
  <c r="B135" s="1"/>
  <c r="H134"/>
  <c r="E134" s="1"/>
  <c r="G134"/>
  <c r="F134"/>
  <c r="B134"/>
  <c r="H133"/>
  <c r="G133"/>
  <c r="F133"/>
  <c r="E133"/>
  <c r="B133" s="1"/>
  <c r="H132"/>
  <c r="E132" s="1"/>
  <c r="G132"/>
  <c r="F132"/>
  <c r="B132"/>
  <c r="H131"/>
  <c r="G131"/>
  <c r="F131"/>
  <c r="E131"/>
  <c r="B131" s="1"/>
  <c r="H130"/>
  <c r="E130" s="1"/>
  <c r="G130"/>
  <c r="F130"/>
  <c r="B130"/>
  <c r="H129"/>
  <c r="G129"/>
  <c r="F129"/>
  <c r="E129"/>
  <c r="B129" s="1"/>
  <c r="H128"/>
  <c r="E128" s="1"/>
  <c r="G128"/>
  <c r="F128"/>
  <c r="B128"/>
  <c r="H127"/>
  <c r="G127"/>
  <c r="F127"/>
  <c r="E127"/>
  <c r="B127" s="1"/>
  <c r="H126"/>
  <c r="E126" s="1"/>
  <c r="G126"/>
  <c r="F126"/>
  <c r="B126"/>
  <c r="H125"/>
  <c r="G125"/>
  <c r="F125"/>
  <c r="E125"/>
  <c r="B125" s="1"/>
  <c r="H124"/>
  <c r="E124" s="1"/>
  <c r="G124"/>
  <c r="F124"/>
  <c r="B124"/>
  <c r="H123"/>
  <c r="G123"/>
  <c r="F123"/>
  <c r="E123"/>
  <c r="B123" s="1"/>
  <c r="H122"/>
  <c r="E122" s="1"/>
  <c r="G122"/>
  <c r="F122"/>
  <c r="B122"/>
  <c r="H121"/>
  <c r="G121"/>
  <c r="F121"/>
  <c r="E121"/>
  <c r="B121" s="1"/>
  <c r="H120"/>
  <c r="E120" s="1"/>
  <c r="G120"/>
  <c r="F120"/>
  <c r="B120"/>
  <c r="H119"/>
  <c r="G119"/>
  <c r="F119"/>
  <c r="E119"/>
  <c r="B119" s="1"/>
  <c r="H118"/>
  <c r="E118" s="1"/>
  <c r="G118"/>
  <c r="F118"/>
  <c r="B118"/>
  <c r="H117"/>
  <c r="G117"/>
  <c r="F117"/>
  <c r="E117"/>
  <c r="B117" s="1"/>
  <c r="H116"/>
  <c r="E116" s="1"/>
  <c r="G116"/>
  <c r="F116"/>
  <c r="B116"/>
  <c r="H115"/>
  <c r="G115"/>
  <c r="F115"/>
  <c r="E115"/>
  <c r="B115" s="1"/>
  <c r="H114"/>
  <c r="E114" s="1"/>
  <c r="G114"/>
  <c r="F114"/>
  <c r="B114"/>
  <c r="H113"/>
  <c r="G113"/>
  <c r="F113"/>
  <c r="E113"/>
  <c r="B113" s="1"/>
  <c r="H112"/>
  <c r="E112" s="1"/>
  <c r="G112"/>
  <c r="F112"/>
  <c r="B112"/>
  <c r="H111"/>
  <c r="G111"/>
  <c r="F111"/>
  <c r="E111"/>
  <c r="B111" s="1"/>
  <c r="H110"/>
  <c r="E110" s="1"/>
  <c r="G110"/>
  <c r="F110"/>
  <c r="B110"/>
  <c r="H109"/>
  <c r="G109"/>
  <c r="F109"/>
  <c r="E109"/>
  <c r="B109" s="1"/>
  <c r="H108"/>
  <c r="E108" s="1"/>
  <c r="G108"/>
  <c r="F108"/>
  <c r="B108"/>
  <c r="H107"/>
  <c r="G107"/>
  <c r="F107"/>
  <c r="E107"/>
  <c r="B107" s="1"/>
  <c r="H106"/>
  <c r="E106" s="1"/>
  <c r="G106"/>
  <c r="F106"/>
  <c r="B106"/>
  <c r="H105"/>
  <c r="G105"/>
  <c r="F105"/>
  <c r="E105"/>
  <c r="B105" s="1"/>
  <c r="H104"/>
  <c r="E104" s="1"/>
  <c r="G104"/>
  <c r="F104"/>
  <c r="B104"/>
  <c r="H103"/>
  <c r="G103"/>
  <c r="F103"/>
  <c r="E103"/>
  <c r="B103" s="1"/>
  <c r="H102"/>
  <c r="E102" s="1"/>
  <c r="G102"/>
  <c r="F102"/>
  <c r="B102"/>
  <c r="H101"/>
  <c r="G101"/>
  <c r="F101"/>
  <c r="E101"/>
  <c r="B101" s="1"/>
  <c r="H100"/>
  <c r="E100" s="1"/>
  <c r="G100"/>
  <c r="F100"/>
  <c r="B100"/>
  <c r="H99"/>
  <c r="G99"/>
  <c r="F99"/>
  <c r="E99"/>
  <c r="B99" s="1"/>
  <c r="H98"/>
  <c r="E98" s="1"/>
  <c r="G98"/>
  <c r="F98"/>
  <c r="B98"/>
  <c r="H97"/>
  <c r="G97"/>
  <c r="F97"/>
  <c r="E97"/>
  <c r="B97" s="1"/>
  <c r="H96"/>
  <c r="E96" s="1"/>
  <c r="B96" s="1"/>
  <c r="G96"/>
  <c r="F96"/>
  <c r="H95"/>
  <c r="G95"/>
  <c r="F95"/>
  <c r="E95"/>
  <c r="B95" s="1"/>
  <c r="H94"/>
  <c r="E94" s="1"/>
  <c r="B94" s="1"/>
  <c r="G94"/>
  <c r="F94"/>
  <c r="H93"/>
  <c r="G93"/>
  <c r="F93"/>
  <c r="E93"/>
  <c r="B93" s="1"/>
  <c r="H92"/>
  <c r="E92" s="1"/>
  <c r="B92" s="1"/>
  <c r="G92"/>
  <c r="F92"/>
  <c r="H91"/>
  <c r="G91"/>
  <c r="F91"/>
  <c r="E91"/>
  <c r="B91" s="1"/>
  <c r="H90"/>
  <c r="E90" s="1"/>
  <c r="B90" s="1"/>
  <c r="G90"/>
  <c r="F90"/>
  <c r="H89"/>
  <c r="G89"/>
  <c r="F89"/>
  <c r="E89"/>
  <c r="B89" s="1"/>
  <c r="H88"/>
  <c r="E88" s="1"/>
  <c r="B88" s="1"/>
  <c r="G88"/>
  <c r="F88"/>
  <c r="H87"/>
  <c r="G87"/>
  <c r="F87"/>
  <c r="E87"/>
  <c r="B87" s="1"/>
  <c r="H86"/>
  <c r="E86" s="1"/>
  <c r="B86" s="1"/>
  <c r="G86"/>
  <c r="F86"/>
  <c r="H85"/>
  <c r="G85"/>
  <c r="F85"/>
  <c r="E85"/>
  <c r="B85" s="1"/>
  <c r="H84"/>
  <c r="E84" s="1"/>
  <c r="B84" s="1"/>
  <c r="G84"/>
  <c r="F84"/>
  <c r="H83"/>
  <c r="G83"/>
  <c r="F83"/>
  <c r="E83"/>
  <c r="B83" s="1"/>
  <c r="H82"/>
  <c r="E82" s="1"/>
  <c r="B82" s="1"/>
  <c r="G82"/>
  <c r="F82"/>
  <c r="H81"/>
  <c r="G81"/>
  <c r="F81"/>
  <c r="E81"/>
  <c r="B81" s="1"/>
  <c r="H80"/>
  <c r="E80" s="1"/>
  <c r="B80" s="1"/>
  <c r="G80"/>
  <c r="F80"/>
  <c r="H79"/>
  <c r="G79"/>
  <c r="F79"/>
  <c r="E79"/>
  <c r="B79" s="1"/>
  <c r="H78"/>
  <c r="E78" s="1"/>
  <c r="B78" s="1"/>
  <c r="G78"/>
  <c r="F78"/>
  <c r="H77"/>
  <c r="G77"/>
  <c r="F77"/>
  <c r="E77"/>
  <c r="B77" s="1"/>
  <c r="H76"/>
  <c r="E76" s="1"/>
  <c r="B76" s="1"/>
  <c r="G76"/>
  <c r="F76"/>
  <c r="H75"/>
  <c r="G75"/>
  <c r="F75"/>
  <c r="E75"/>
  <c r="B75" s="1"/>
  <c r="H74"/>
  <c r="E74" s="1"/>
  <c r="B74" s="1"/>
  <c r="G74"/>
  <c r="F74"/>
  <c r="H73"/>
  <c r="G73"/>
  <c r="F73"/>
  <c r="E73"/>
  <c r="B73" s="1"/>
  <c r="H72"/>
  <c r="E72" s="1"/>
  <c r="B72" s="1"/>
  <c r="G72"/>
  <c r="F72"/>
  <c r="H71"/>
  <c r="G71"/>
  <c r="F71"/>
  <c r="E71"/>
  <c r="B71" s="1"/>
  <c r="H70"/>
  <c r="E70" s="1"/>
  <c r="B70" s="1"/>
  <c r="G70"/>
  <c r="F70"/>
  <c r="H69"/>
  <c r="G69"/>
  <c r="F69"/>
  <c r="E69"/>
  <c r="B69" s="1"/>
  <c r="H68"/>
  <c r="E68" s="1"/>
  <c r="B68" s="1"/>
  <c r="G68"/>
  <c r="F68"/>
  <c r="H67"/>
  <c r="G67"/>
  <c r="F67"/>
  <c r="E67"/>
  <c r="B67" s="1"/>
  <c r="H66"/>
  <c r="E66" s="1"/>
  <c r="B66" s="1"/>
  <c r="G66"/>
  <c r="F66"/>
  <c r="H65"/>
  <c r="G65"/>
  <c r="F65"/>
  <c r="E65"/>
  <c r="B65" s="1"/>
  <c r="H64"/>
  <c r="E64" s="1"/>
  <c r="B64" s="1"/>
  <c r="G64"/>
  <c r="F64"/>
  <c r="H63"/>
  <c r="G63"/>
  <c r="F63"/>
  <c r="E63"/>
  <c r="B63" s="1"/>
  <c r="H62"/>
  <c r="E62" s="1"/>
  <c r="B62" s="1"/>
  <c r="G62"/>
  <c r="F62"/>
  <c r="H61"/>
  <c r="G61"/>
  <c r="F61"/>
  <c r="E61"/>
  <c r="B61" s="1"/>
  <c r="H60"/>
  <c r="E60" s="1"/>
  <c r="B60" s="1"/>
  <c r="G60"/>
  <c r="F60"/>
  <c r="H59"/>
  <c r="E59" s="1"/>
  <c r="B59" s="1"/>
  <c r="G59"/>
  <c r="F59"/>
  <c r="H58"/>
  <c r="E58" s="1"/>
  <c r="B58" s="1"/>
  <c r="G58"/>
  <c r="F58"/>
  <c r="H57"/>
  <c r="G57"/>
  <c r="F57"/>
  <c r="E57"/>
  <c r="B57" s="1"/>
  <c r="H56"/>
  <c r="E56" s="1"/>
  <c r="B56" s="1"/>
  <c r="G56"/>
  <c r="F56"/>
  <c r="H55"/>
  <c r="G55"/>
  <c r="F55"/>
  <c r="E55"/>
  <c r="B55" s="1"/>
  <c r="H54"/>
  <c r="E54" s="1"/>
  <c r="B54" s="1"/>
  <c r="G54"/>
  <c r="F54"/>
  <c r="H53"/>
  <c r="G53"/>
  <c r="F53"/>
  <c r="E53"/>
  <c r="B53" s="1"/>
  <c r="H52"/>
  <c r="E52" s="1"/>
  <c r="B52" s="1"/>
  <c r="G52"/>
  <c r="F52"/>
  <c r="H51"/>
  <c r="G51"/>
  <c r="F51"/>
  <c r="E51"/>
  <c r="B51" s="1"/>
  <c r="H50"/>
  <c r="E50" s="1"/>
  <c r="B50" s="1"/>
  <c r="G50"/>
  <c r="F50"/>
  <c r="H49"/>
  <c r="G49"/>
  <c r="F49"/>
  <c r="E49"/>
  <c r="B49" s="1"/>
  <c r="H48"/>
  <c r="E48" s="1"/>
  <c r="B48" s="1"/>
  <c r="G48"/>
  <c r="F48"/>
  <c r="H47"/>
  <c r="E47" s="1"/>
  <c r="B47" s="1"/>
  <c r="G47"/>
  <c r="F47"/>
  <c r="H46"/>
  <c r="E46" s="1"/>
  <c r="B46" s="1"/>
  <c r="G46"/>
  <c r="F46"/>
  <c r="H45"/>
  <c r="G45"/>
  <c r="F45"/>
  <c r="E45"/>
  <c r="B45" s="1"/>
  <c r="H44"/>
  <c r="E44" s="1"/>
  <c r="B44" s="1"/>
  <c r="G44"/>
  <c r="F44"/>
  <c r="H43"/>
  <c r="E43" s="1"/>
  <c r="B43" s="1"/>
  <c r="G43"/>
  <c r="F43"/>
  <c r="H42"/>
  <c r="E42" s="1"/>
  <c r="B42" s="1"/>
  <c r="G42"/>
  <c r="F42"/>
  <c r="H41"/>
  <c r="E41" s="1"/>
  <c r="B41" s="1"/>
  <c r="G41"/>
  <c r="F41"/>
  <c r="H40"/>
  <c r="E40" s="1"/>
  <c r="B40" s="1"/>
  <c r="G40"/>
  <c r="F40"/>
  <c r="H39"/>
  <c r="G39"/>
  <c r="F39"/>
  <c r="E39"/>
  <c r="B39" s="1"/>
  <c r="H38"/>
  <c r="E38" s="1"/>
  <c r="B38" s="1"/>
  <c r="G38"/>
  <c r="F38"/>
  <c r="H37"/>
  <c r="G37"/>
  <c r="F37"/>
  <c r="E37"/>
  <c r="B37" s="1"/>
  <c r="H36"/>
  <c r="E36" s="1"/>
  <c r="B36" s="1"/>
  <c r="G36"/>
  <c r="F36"/>
  <c r="H35"/>
  <c r="G35"/>
  <c r="F35"/>
  <c r="E35"/>
  <c r="B35" s="1"/>
  <c r="H34"/>
  <c r="E34" s="1"/>
  <c r="B34" s="1"/>
  <c r="G34"/>
  <c r="F34"/>
  <c r="H33"/>
  <c r="G33"/>
  <c r="F33"/>
  <c r="H32"/>
  <c r="G32"/>
  <c r="F32"/>
  <c r="H31"/>
  <c r="G31"/>
  <c r="F31"/>
  <c r="E31"/>
  <c r="B31" s="1"/>
  <c r="H30"/>
  <c r="E30" s="1"/>
  <c r="B30" s="1"/>
  <c r="G30"/>
  <c r="F30"/>
  <c r="H29"/>
  <c r="G29"/>
  <c r="F29"/>
  <c r="E29"/>
  <c r="B29" s="1"/>
  <c r="H28"/>
  <c r="E28" s="1"/>
  <c r="B28" s="1"/>
  <c r="G28"/>
  <c r="F28"/>
  <c r="H27"/>
  <c r="G27"/>
  <c r="F27"/>
  <c r="H26"/>
  <c r="E26" s="1"/>
  <c r="B26" s="1"/>
  <c r="G26"/>
  <c r="F26"/>
  <c r="H25"/>
  <c r="G25"/>
  <c r="F25"/>
  <c r="E25"/>
  <c r="B25" s="1"/>
  <c r="H24"/>
  <c r="E24" s="1"/>
  <c r="B24" s="1"/>
  <c r="G24"/>
  <c r="F24"/>
  <c r="H23"/>
  <c r="G23"/>
  <c r="F23"/>
  <c r="E23"/>
  <c r="B23" s="1"/>
  <c r="H22"/>
  <c r="E22" s="1"/>
  <c r="B22" s="1"/>
  <c r="G22"/>
  <c r="F22"/>
  <c r="F21"/>
  <c r="F4"/>
  <c r="O3"/>
  <c r="G275" s="1"/>
  <c r="I3"/>
  <c r="H3"/>
  <c r="G3"/>
  <c r="D101" i="8"/>
  <c r="I36" i="3" s="1"/>
  <c r="D95" i="8"/>
  <c r="D90"/>
  <c r="C1565" i="1" s="1"/>
  <c r="D85" i="8"/>
  <c r="D80"/>
  <c r="D75"/>
  <c r="D70"/>
  <c r="D65"/>
  <c r="D60"/>
  <c r="D55"/>
  <c r="D50"/>
  <c r="D49" s="1"/>
  <c r="D44"/>
  <c r="D36"/>
  <c r="D26"/>
  <c r="D24"/>
  <c r="C1499" i="1" s="1"/>
  <c r="D18" i="8"/>
  <c r="D8"/>
  <c r="D6" s="1"/>
  <c r="E44" i="7"/>
  <c r="D44"/>
  <c r="E39"/>
  <c r="D39"/>
  <c r="E38"/>
  <c r="D38"/>
  <c r="E30"/>
  <c r="D30"/>
  <c r="E23"/>
  <c r="D23"/>
  <c r="E22"/>
  <c r="D22"/>
  <c r="E14"/>
  <c r="D14"/>
  <c r="E7"/>
  <c r="D7"/>
  <c r="E6"/>
  <c r="D6"/>
  <c r="E5"/>
  <c r="D5"/>
  <c r="F140" i="6"/>
  <c r="F139"/>
  <c r="F138"/>
  <c r="F137"/>
  <c r="F136"/>
  <c r="F135"/>
  <c r="F134"/>
  <c r="F133"/>
  <c r="F132"/>
  <c r="F131"/>
  <c r="E130"/>
  <c r="E129" s="1"/>
  <c r="D1423" i="1" s="1"/>
  <c r="D130" i="6"/>
  <c r="F130" s="1"/>
  <c r="D129"/>
  <c r="F129" s="1"/>
  <c r="F128"/>
  <c r="F127"/>
  <c r="F126"/>
  <c r="F125"/>
  <c r="F124"/>
  <c r="F123"/>
  <c r="E122"/>
  <c r="D122"/>
  <c r="F122" s="1"/>
  <c r="F121"/>
  <c r="F120"/>
  <c r="F119"/>
  <c r="E118"/>
  <c r="D118"/>
  <c r="F118" s="1"/>
  <c r="F117"/>
  <c r="F116"/>
  <c r="E115"/>
  <c r="D115"/>
  <c r="D114" s="1"/>
  <c r="E114"/>
  <c r="F113"/>
  <c r="F112"/>
  <c r="F111"/>
  <c r="F110"/>
  <c r="F109"/>
  <c r="F108"/>
  <c r="E107"/>
  <c r="D107"/>
  <c r="F107" s="1"/>
  <c r="F106"/>
  <c r="F105"/>
  <c r="F104"/>
  <c r="F103"/>
  <c r="F102"/>
  <c r="F101"/>
  <c r="F100"/>
  <c r="E99"/>
  <c r="D99"/>
  <c r="F99" s="1"/>
  <c r="F98"/>
  <c r="F97"/>
  <c r="F96"/>
  <c r="F95"/>
  <c r="E94"/>
  <c r="D94"/>
  <c r="F94" s="1"/>
  <c r="F93"/>
  <c r="F92"/>
  <c r="F91"/>
  <c r="E90"/>
  <c r="E89" s="1"/>
  <c r="D90"/>
  <c r="F90" s="1"/>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E35" s="1"/>
  <c r="D36"/>
  <c r="F36" s="1"/>
  <c r="D35"/>
  <c r="H25" i="3" s="1"/>
  <c r="F34" i="6"/>
  <c r="F33"/>
  <c r="F32"/>
  <c r="F31"/>
  <c r="F30"/>
  <c r="F29"/>
  <c r="E28"/>
  <c r="D28"/>
  <c r="F28" s="1"/>
  <c r="F27"/>
  <c r="F26"/>
  <c r="F25"/>
  <c r="F24"/>
  <c r="F23"/>
  <c r="E22"/>
  <c r="D22"/>
  <c r="F22" s="1"/>
  <c r="F21"/>
  <c r="F20"/>
  <c r="F19"/>
  <c r="F18"/>
  <c r="F17"/>
  <c r="F16"/>
  <c r="F15"/>
  <c r="F14"/>
  <c r="E13"/>
  <c r="D13"/>
  <c r="F13" s="1"/>
  <c r="F12"/>
  <c r="F11"/>
  <c r="E10"/>
  <c r="D10"/>
  <c r="F10" s="1"/>
  <c r="F9"/>
  <c r="F8"/>
  <c r="F7"/>
  <c r="E6"/>
  <c r="E5" s="1"/>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1235" i="1" s="1"/>
  <c r="D259" i="5"/>
  <c r="F259" s="1"/>
  <c r="D258"/>
  <c r="F258" s="1"/>
  <c r="F257"/>
  <c r="F256"/>
  <c r="F255"/>
  <c r="F254"/>
  <c r="F253"/>
  <c r="F252"/>
  <c r="F251"/>
  <c r="E250"/>
  <c r="D250"/>
  <c r="F250" s="1"/>
  <c r="F249"/>
  <c r="F248"/>
  <c r="F247"/>
  <c r="E246"/>
  <c r="D246"/>
  <c r="D245" s="1"/>
  <c r="E245"/>
  <c r="F244"/>
  <c r="F243"/>
  <c r="E242"/>
  <c r="D242"/>
  <c r="F242" s="1"/>
  <c r="F241"/>
  <c r="F240"/>
  <c r="E239"/>
  <c r="E238" s="1"/>
  <c r="D239"/>
  <c r="F239" s="1"/>
  <c r="D238"/>
  <c r="D237"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D207"/>
  <c r="F207" s="1"/>
  <c r="D206"/>
  <c r="G310" i="9" s="1"/>
  <c r="F205" i="5"/>
  <c r="F204"/>
  <c r="F203"/>
  <c r="F202"/>
  <c r="F201"/>
  <c r="F200"/>
  <c r="F199"/>
  <c r="E198"/>
  <c r="D198"/>
  <c r="F198" s="1"/>
  <c r="F197"/>
  <c r="F196"/>
  <c r="F195"/>
  <c r="F194"/>
  <c r="F193"/>
  <c r="F192"/>
  <c r="E191"/>
  <c r="E190" s="1"/>
  <c r="D191"/>
  <c r="F191" s="1"/>
  <c r="D190"/>
  <c r="G309" i="9" s="1"/>
  <c r="F189" i="5"/>
  <c r="F188"/>
  <c r="F187"/>
  <c r="F186"/>
  <c r="F185"/>
  <c r="F184"/>
  <c r="F183"/>
  <c r="F182"/>
  <c r="F181"/>
  <c r="E180"/>
  <c r="D180"/>
  <c r="D177" s="1"/>
  <c r="F179"/>
  <c r="F178"/>
  <c r="E177"/>
  <c r="H307" i="9" s="1"/>
  <c r="F173" i="5"/>
  <c r="F172"/>
  <c r="F171"/>
  <c r="E170"/>
  <c r="D170"/>
  <c r="F170" s="1"/>
  <c r="F169"/>
  <c r="F168"/>
  <c r="F167"/>
  <c r="F166"/>
  <c r="F165"/>
  <c r="E164"/>
  <c r="D164"/>
  <c r="F164" s="1"/>
  <c r="F163"/>
  <c r="F162"/>
  <c r="F161"/>
  <c r="F160"/>
  <c r="F159"/>
  <c r="F158"/>
  <c r="F157"/>
  <c r="F156"/>
  <c r="F155"/>
  <c r="F154"/>
  <c r="F153"/>
  <c r="F152"/>
  <c r="F151"/>
  <c r="F150"/>
  <c r="E149"/>
  <c r="H290" i="9" s="1"/>
  <c r="D149" i="5"/>
  <c r="G290" i="9" s="1"/>
  <c r="E290" s="1"/>
  <c r="B290" s="1"/>
  <c r="F148" i="5"/>
  <c r="F147"/>
  <c r="E146"/>
  <c r="F145"/>
  <c r="F144"/>
  <c r="F143"/>
  <c r="E142"/>
  <c r="D142"/>
  <c r="F142" s="1"/>
  <c r="F141"/>
  <c r="F140"/>
  <c r="F139"/>
  <c r="F138"/>
  <c r="F137"/>
  <c r="F136"/>
  <c r="E135"/>
  <c r="D135"/>
  <c r="D134" s="1"/>
  <c r="F134" s="1"/>
  <c r="E134"/>
  <c r="F133"/>
  <c r="F132"/>
  <c r="F131"/>
  <c r="F130"/>
  <c r="F129"/>
  <c r="F128"/>
  <c r="F127"/>
  <c r="E126"/>
  <c r="D126"/>
  <c r="F126" s="1"/>
  <c r="F125"/>
  <c r="F124"/>
  <c r="F123"/>
  <c r="F122"/>
  <c r="F121"/>
  <c r="F120"/>
  <c r="E119"/>
  <c r="D119"/>
  <c r="D118" s="1"/>
  <c r="F118" s="1"/>
  <c r="E118"/>
  <c r="F117"/>
  <c r="F116"/>
  <c r="F115"/>
  <c r="F114"/>
  <c r="F113"/>
  <c r="F112"/>
  <c r="F111"/>
  <c r="F110"/>
  <c r="F109"/>
  <c r="F108"/>
  <c r="F107"/>
  <c r="E106"/>
  <c r="D106"/>
  <c r="F106" s="1"/>
  <c r="F105"/>
  <c r="F104"/>
  <c r="F103"/>
  <c r="F102"/>
  <c r="F101"/>
  <c r="F100"/>
  <c r="F99"/>
  <c r="F98"/>
  <c r="F97"/>
  <c r="F96"/>
  <c r="F95"/>
  <c r="F94"/>
  <c r="F93"/>
  <c r="F92"/>
  <c r="F91"/>
  <c r="F90"/>
  <c r="F89"/>
  <c r="E88"/>
  <c r="H289" i="9" s="1"/>
  <c r="D88" i="5"/>
  <c r="G289" i="9" s="1"/>
  <c r="D87" i="5"/>
  <c r="F87" s="1"/>
  <c r="F86"/>
  <c r="F85"/>
  <c r="F84"/>
  <c r="F83"/>
  <c r="F82"/>
  <c r="F81"/>
  <c r="F80"/>
  <c r="E79"/>
  <c r="D79"/>
  <c r="D78" s="1"/>
  <c r="F78" s="1"/>
  <c r="E78"/>
  <c r="F77"/>
  <c r="F76"/>
  <c r="F75"/>
  <c r="F74"/>
  <c r="F73"/>
  <c r="F72"/>
  <c r="F71"/>
  <c r="E70"/>
  <c r="E69" s="1"/>
  <c r="D70"/>
  <c r="F70" s="1"/>
  <c r="D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D12" s="1"/>
  <c r="E12"/>
  <c r="F11"/>
  <c r="F10"/>
  <c r="F9"/>
  <c r="E8"/>
  <c r="E7" s="1"/>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E632"/>
  <c r="D632"/>
  <c r="F632" s="1"/>
  <c r="F631"/>
  <c r="F630"/>
  <c r="E629"/>
  <c r="D629"/>
  <c r="F629" s="1"/>
  <c r="F628"/>
  <c r="F627"/>
  <c r="E626"/>
  <c r="E625" s="1"/>
  <c r="D626"/>
  <c r="F626" s="1"/>
  <c r="D625"/>
  <c r="F625" s="1"/>
  <c r="F624"/>
  <c r="F623"/>
  <c r="F622"/>
  <c r="F621"/>
  <c r="F620"/>
  <c r="F619"/>
  <c r="F618"/>
  <c r="E617"/>
  <c r="D617"/>
  <c r="F617" s="1"/>
  <c r="F616"/>
  <c r="F615"/>
  <c r="F614"/>
  <c r="F613"/>
  <c r="E612"/>
  <c r="D612"/>
  <c r="F612" s="1"/>
  <c r="F611"/>
  <c r="F610"/>
  <c r="F609"/>
  <c r="F608"/>
  <c r="F607"/>
  <c r="F606"/>
  <c r="E605"/>
  <c r="D605"/>
  <c r="F605" s="1"/>
  <c r="F604"/>
  <c r="E603"/>
  <c r="H143" i="9" s="1"/>
  <c r="D603" i="4"/>
  <c r="G143" i="9" s="1"/>
  <c r="E143" s="1"/>
  <c r="B143" s="1"/>
  <c r="F602" i="4"/>
  <c r="F601"/>
  <c r="F600"/>
  <c r="E599"/>
  <c r="D599"/>
  <c r="F599" s="1"/>
  <c r="F598"/>
  <c r="F597"/>
  <c r="F596"/>
  <c r="F595"/>
  <c r="E594"/>
  <c r="E593" s="1"/>
  <c r="D594"/>
  <c r="F594" s="1"/>
  <c r="D593"/>
  <c r="F593" s="1"/>
  <c r="F592"/>
  <c r="F591"/>
  <c r="E590"/>
  <c r="D590"/>
  <c r="F590" s="1"/>
  <c r="F589"/>
  <c r="F588"/>
  <c r="E587"/>
  <c r="D587"/>
  <c r="F587" s="1"/>
  <c r="F586"/>
  <c r="E585"/>
  <c r="D585"/>
  <c r="F585" s="1"/>
  <c r="F584"/>
  <c r="F583"/>
  <c r="F582"/>
  <c r="E581"/>
  <c r="D581"/>
  <c r="D580" s="1"/>
  <c r="F580" s="1"/>
  <c r="E580"/>
  <c r="F579"/>
  <c r="F578"/>
  <c r="E577"/>
  <c r="D577"/>
  <c r="F577" s="1"/>
  <c r="F576"/>
  <c r="F575"/>
  <c r="E574"/>
  <c r="D574"/>
  <c r="F574" s="1"/>
  <c r="F573"/>
  <c r="F572"/>
  <c r="E571"/>
  <c r="D571"/>
  <c r="F571" s="1"/>
  <c r="F570"/>
  <c r="F569"/>
  <c r="E568"/>
  <c r="E567" s="1"/>
  <c r="D568"/>
  <c r="F568" s="1"/>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E529" s="1"/>
  <c r="D530"/>
  <c r="F530" s="1"/>
  <c r="D529"/>
  <c r="D528" s="1"/>
  <c r="F527"/>
  <c r="F526"/>
  <c r="E525"/>
  <c r="D525"/>
  <c r="F525" s="1"/>
  <c r="F524"/>
  <c r="F523"/>
  <c r="E522"/>
  <c r="D522"/>
  <c r="F522" s="1"/>
  <c r="F521"/>
  <c r="F520"/>
  <c r="E519"/>
  <c r="D519"/>
  <c r="F519" s="1"/>
  <c r="F518"/>
  <c r="F517"/>
  <c r="E516"/>
  <c r="E515" s="1"/>
  <c r="D516"/>
  <c r="F516" s="1"/>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D484" s="1"/>
  <c r="F484" s="1"/>
  <c r="E484"/>
  <c r="F483"/>
  <c r="F482"/>
  <c r="E481"/>
  <c r="D481"/>
  <c r="F481" s="1"/>
  <c r="F480"/>
  <c r="F479"/>
  <c r="E478"/>
  <c r="D478"/>
  <c r="F478" s="1"/>
  <c r="F477"/>
  <c r="F476"/>
  <c r="F475"/>
  <c r="F474"/>
  <c r="E473"/>
  <c r="D473"/>
  <c r="D472" s="1"/>
  <c r="F472" s="1"/>
  <c r="E472"/>
  <c r="F471"/>
  <c r="F470"/>
  <c r="E469"/>
  <c r="D469"/>
  <c r="F469" s="1"/>
  <c r="F468"/>
  <c r="F467"/>
  <c r="E466"/>
  <c r="D466"/>
  <c r="F466" s="1"/>
  <c r="F465"/>
  <c r="F464"/>
  <c r="E463"/>
  <c r="D463"/>
  <c r="F463" s="1"/>
  <c r="F462"/>
  <c r="F461"/>
  <c r="E460"/>
  <c r="E459" s="1"/>
  <c r="D460"/>
  <c r="F460" s="1"/>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E421" s="1"/>
  <c r="E420" s="1"/>
  <c r="D422"/>
  <c r="F422" s="1"/>
  <c r="D421"/>
  <c r="D420" s="1"/>
  <c r="E418"/>
  <c r="D418"/>
  <c r="F418" s="1"/>
  <c r="E417"/>
  <c r="D417"/>
  <c r="D644" s="1"/>
  <c r="F644" s="1"/>
  <c r="E416"/>
  <c r="E643" s="1"/>
  <c r="D416"/>
  <c r="D643" s="1"/>
  <c r="F411"/>
  <c r="F410"/>
  <c r="F409"/>
  <c r="F406"/>
  <c r="F405"/>
  <c r="F404"/>
  <c r="F403"/>
  <c r="E402"/>
  <c r="D402"/>
  <c r="F402" s="1"/>
  <c r="F401"/>
  <c r="E400"/>
  <c r="D400"/>
  <c r="F400" s="1"/>
  <c r="F399"/>
  <c r="F398"/>
  <c r="E397"/>
  <c r="E396" s="1"/>
  <c r="D397"/>
  <c r="F397" s="1"/>
  <c r="D396"/>
  <c r="F396" s="1"/>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8"/>
  <c r="F367"/>
  <c r="F366"/>
  <c r="F365"/>
  <c r="E364"/>
  <c r="D364"/>
  <c r="D363" s="1"/>
  <c r="E363"/>
  <c r="F362"/>
  <c r="F361"/>
  <c r="F360"/>
  <c r="F359"/>
  <c r="F358"/>
  <c r="F357"/>
  <c r="E356"/>
  <c r="D356"/>
  <c r="F356" s="1"/>
  <c r="F355"/>
  <c r="F354"/>
  <c r="F353"/>
  <c r="E352"/>
  <c r="D352"/>
  <c r="D351" s="1"/>
  <c r="E351"/>
  <c r="E350" s="1"/>
  <c r="D345" i="1" s="1"/>
  <c r="F349" i="4"/>
  <c r="E348"/>
  <c r="D348"/>
  <c r="F348" s="1"/>
  <c r="F347"/>
  <c r="F346"/>
  <c r="E345"/>
  <c r="E344" s="1"/>
  <c r="D345"/>
  <c r="F345" s="1"/>
  <c r="F344"/>
  <c r="D344"/>
  <c r="F343"/>
  <c r="F342"/>
  <c r="F341"/>
  <c r="F340"/>
  <c r="E339"/>
  <c r="D339"/>
  <c r="F339" s="1"/>
  <c r="F338"/>
  <c r="F337"/>
  <c r="E336"/>
  <c r="D336"/>
  <c r="C331" i="1" s="1"/>
  <c r="F335" i="4"/>
  <c r="F334"/>
  <c r="F333"/>
  <c r="F332"/>
  <c r="E331"/>
  <c r="D331"/>
  <c r="F331" s="1"/>
  <c r="F330"/>
  <c r="F329"/>
  <c r="F328"/>
  <c r="F327"/>
  <c r="E326"/>
  <c r="D326"/>
  <c r="F326" s="1"/>
  <c r="F325"/>
  <c r="F324"/>
  <c r="F323"/>
  <c r="F322"/>
  <c r="F321"/>
  <c r="F320"/>
  <c r="F319"/>
  <c r="F318"/>
  <c r="E317"/>
  <c r="D317"/>
  <c r="F317" s="1"/>
  <c r="F316"/>
  <c r="F315"/>
  <c r="F314"/>
  <c r="F313"/>
  <c r="E312"/>
  <c r="D312"/>
  <c r="F310"/>
  <c r="F309"/>
  <c r="F308"/>
  <c r="F307"/>
  <c r="F306"/>
  <c r="F305"/>
  <c r="E304"/>
  <c r="D304"/>
  <c r="F304" s="1"/>
  <c r="F303"/>
  <c r="F302"/>
  <c r="F301"/>
  <c r="E300"/>
  <c r="D295" i="1" s="1"/>
  <c r="H295" s="1"/>
  <c r="D300" i="4"/>
  <c r="D299" s="1"/>
  <c r="E299"/>
  <c r="D294" i="1" s="1"/>
  <c r="H294" s="1"/>
  <c r="F296" i="4"/>
  <c r="F295"/>
  <c r="F294"/>
  <c r="F293"/>
  <c r="F292"/>
  <c r="E288"/>
  <c r="D288"/>
  <c r="F288" s="1"/>
  <c r="E287"/>
  <c r="D287"/>
  <c r="C283" i="1" s="1"/>
  <c r="F286" i="4"/>
  <c r="F285"/>
  <c r="F284"/>
  <c r="F283"/>
  <c r="F282"/>
  <c r="F281"/>
  <c r="F280"/>
  <c r="E279"/>
  <c r="D279"/>
  <c r="C275" i="1" s="1"/>
  <c r="F278" i="4"/>
  <c r="F277"/>
  <c r="F276"/>
  <c r="F275"/>
  <c r="F274"/>
  <c r="E273"/>
  <c r="D273"/>
  <c r="D263" s="1"/>
  <c r="C259" i="1" s="1"/>
  <c r="F272" i="4"/>
  <c r="F271"/>
  <c r="F270"/>
  <c r="F269"/>
  <c r="E268"/>
  <c r="D268"/>
  <c r="F268" s="1"/>
  <c r="F267"/>
  <c r="F266"/>
  <c r="F265"/>
  <c r="E264"/>
  <c r="E263" s="1"/>
  <c r="D264"/>
  <c r="F263"/>
  <c r="F262"/>
  <c r="F261"/>
  <c r="F260"/>
  <c r="E259"/>
  <c r="E252" s="1"/>
  <c r="D248" i="1" s="1"/>
  <c r="H248" s="1"/>
  <c r="D259" i="4"/>
  <c r="F258"/>
  <c r="F257"/>
  <c r="F256"/>
  <c r="F255"/>
  <c r="F254"/>
  <c r="E253"/>
  <c r="D253"/>
  <c r="D252" s="1"/>
  <c r="F251"/>
  <c r="F250"/>
  <c r="F249"/>
  <c r="F248"/>
  <c r="E247"/>
  <c r="D247"/>
  <c r="F247" s="1"/>
  <c r="F246"/>
  <c r="F245"/>
  <c r="E244"/>
  <c r="D244"/>
  <c r="F244" s="1"/>
  <c r="F243"/>
  <c r="F242"/>
  <c r="F241"/>
  <c r="E240"/>
  <c r="D240"/>
  <c r="F240" s="1"/>
  <c r="F239"/>
  <c r="F238"/>
  <c r="F237"/>
  <c r="E236"/>
  <c r="D236"/>
  <c r="F236" s="1"/>
  <c r="F235"/>
  <c r="F234"/>
  <c r="F233"/>
  <c r="F232"/>
  <c r="E231"/>
  <c r="D231"/>
  <c r="C227" i="1" s="1"/>
  <c r="F230" i="4"/>
  <c r="F229"/>
  <c r="E228"/>
  <c r="D228"/>
  <c r="F228" s="1"/>
  <c r="F227"/>
  <c r="F226"/>
  <c r="E225"/>
  <c r="D225"/>
  <c r="F223"/>
  <c r="F222"/>
  <c r="F221"/>
  <c r="F220"/>
  <c r="E219"/>
  <c r="D219"/>
  <c r="F219" s="1"/>
  <c r="F218"/>
  <c r="F217"/>
  <c r="E216"/>
  <c r="E215" s="1"/>
  <c r="D216"/>
  <c r="F216" s="1"/>
  <c r="F215"/>
  <c r="D215"/>
  <c r="F214"/>
  <c r="F213"/>
  <c r="F212"/>
  <c r="F211"/>
  <c r="E210"/>
  <c r="E196" s="1"/>
  <c r="D210"/>
  <c r="F209"/>
  <c r="F208"/>
  <c r="F207"/>
  <c r="F206"/>
  <c r="F205"/>
  <c r="F204"/>
  <c r="F203"/>
  <c r="E202"/>
  <c r="D202"/>
  <c r="F202" s="1"/>
  <c r="F201"/>
  <c r="F200"/>
  <c r="F199"/>
  <c r="F198"/>
  <c r="E197"/>
  <c r="D197"/>
  <c r="D196" s="1"/>
  <c r="F195"/>
  <c r="F194"/>
  <c r="F193"/>
  <c r="F192"/>
  <c r="F191"/>
  <c r="F190"/>
  <c r="F189"/>
  <c r="D188"/>
  <c r="F187"/>
  <c r="F186"/>
  <c r="F185"/>
  <c r="F184"/>
  <c r="F183"/>
  <c r="F182"/>
  <c r="F181"/>
  <c r="F180"/>
  <c r="F179"/>
  <c r="F178"/>
  <c r="E177"/>
  <c r="D173" i="1" s="1"/>
  <c r="H173" s="1"/>
  <c r="D177" i="4"/>
  <c r="F176"/>
  <c r="F175"/>
  <c r="F174"/>
  <c r="F173"/>
  <c r="F172"/>
  <c r="F171"/>
  <c r="F170"/>
  <c r="E169"/>
  <c r="D169"/>
  <c r="F168"/>
  <c r="F167"/>
  <c r="F166"/>
  <c r="F165"/>
  <c r="E164"/>
  <c r="D164"/>
  <c r="D163"/>
  <c r="F162"/>
  <c r="F161"/>
  <c r="F160"/>
  <c r="E159"/>
  <c r="E152" s="1"/>
  <c r="D148" i="1" s="1"/>
  <c r="D159" i="4"/>
  <c r="C155" i="1" s="1"/>
  <c r="F158" i="4"/>
  <c r="F157"/>
  <c r="F156"/>
  <c r="F155"/>
  <c r="F154"/>
  <c r="E153"/>
  <c r="D153"/>
  <c r="D152" s="1"/>
  <c r="F150"/>
  <c r="F149"/>
  <c r="F148"/>
  <c r="F147"/>
  <c r="F146"/>
  <c r="F145"/>
  <c r="F144"/>
  <c r="F143"/>
  <c r="F142"/>
  <c r="F141"/>
  <c r="E140"/>
  <c r="E139" s="1"/>
  <c r="D140"/>
  <c r="F140" s="1"/>
  <c r="F139"/>
  <c r="D139"/>
  <c r="F138"/>
  <c r="F137"/>
  <c r="F136"/>
  <c r="F135"/>
  <c r="E134"/>
  <c r="E133" s="1"/>
  <c r="D134"/>
  <c r="F134" s="1"/>
  <c r="F133"/>
  <c r="D133"/>
  <c r="F132"/>
  <c r="F131"/>
  <c r="F130"/>
  <c r="F129"/>
  <c r="E128"/>
  <c r="E124" s="1"/>
  <c r="D128"/>
  <c r="F128" s="1"/>
  <c r="F127"/>
  <c r="F126"/>
  <c r="E125"/>
  <c r="D125"/>
  <c r="D124" s="1"/>
  <c r="F124" s="1"/>
  <c r="F123"/>
  <c r="F122"/>
  <c r="F121"/>
  <c r="E120"/>
  <c r="D120"/>
  <c r="F120" s="1"/>
  <c r="F119"/>
  <c r="F118"/>
  <c r="F117"/>
  <c r="F116"/>
  <c r="F115"/>
  <c r="F114"/>
  <c r="F113"/>
  <c r="E112"/>
  <c r="E106" s="1"/>
  <c r="D112"/>
  <c r="F111"/>
  <c r="F110"/>
  <c r="F109"/>
  <c r="F108"/>
  <c r="E107"/>
  <c r="D107"/>
  <c r="D106" s="1"/>
  <c r="F105"/>
  <c r="F104"/>
  <c r="F103"/>
  <c r="F102"/>
  <c r="F101"/>
  <c r="F100"/>
  <c r="F99"/>
  <c r="E98"/>
  <c r="D98"/>
  <c r="F98" s="1"/>
  <c r="F97"/>
  <c r="F96"/>
  <c r="F95"/>
  <c r="F94"/>
  <c r="F93"/>
  <c r="F92"/>
  <c r="E91"/>
  <c r="D91"/>
  <c r="F91" s="1"/>
  <c r="F90"/>
  <c r="F89"/>
  <c r="F88"/>
  <c r="F87"/>
  <c r="F86"/>
  <c r="F85"/>
  <c r="F84"/>
  <c r="E83"/>
  <c r="D83"/>
  <c r="D82" s="1"/>
  <c r="E82"/>
  <c r="F81"/>
  <c r="F80"/>
  <c r="F79"/>
  <c r="F78"/>
  <c r="E77"/>
  <c r="D77"/>
  <c r="F77" s="1"/>
  <c r="F76"/>
  <c r="F75"/>
  <c r="E74"/>
  <c r="D74"/>
  <c r="F73"/>
  <c r="F72"/>
  <c r="E71"/>
  <c r="D71"/>
  <c r="F71" s="1"/>
  <c r="F70"/>
  <c r="F69"/>
  <c r="E68"/>
  <c r="D68"/>
  <c r="F68" s="1"/>
  <c r="F67"/>
  <c r="F66"/>
  <c r="E65"/>
  <c r="D65"/>
  <c r="F65" s="1"/>
  <c r="F64"/>
  <c r="F63"/>
  <c r="E62"/>
  <c r="D62"/>
  <c r="F61"/>
  <c r="F60"/>
  <c r="E59"/>
  <c r="D55" i="1" s="1"/>
  <c r="H55" s="1"/>
  <c r="D59" i="4"/>
  <c r="F58"/>
  <c r="F57"/>
  <c r="F56"/>
  <c r="F55"/>
  <c r="E54"/>
  <c r="D50" i="1" s="1"/>
  <c r="H50" s="1"/>
  <c r="D54" i="4"/>
  <c r="F53"/>
  <c r="F52"/>
  <c r="E51"/>
  <c r="D51"/>
  <c r="E50"/>
  <c r="D46" i="1" s="1"/>
  <c r="F49" i="4"/>
  <c r="F48"/>
  <c r="F47"/>
  <c r="F46"/>
  <c r="E45"/>
  <c r="D45"/>
  <c r="D44" s="1"/>
  <c r="F44" s="1"/>
  <c r="E44"/>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D7"/>
  <c r="G36" i="3"/>
  <c r="B36"/>
  <c r="G35"/>
  <c r="B35"/>
  <c r="G34"/>
  <c r="B34"/>
  <c r="I33"/>
  <c r="G33"/>
  <c r="B33"/>
  <c r="I32"/>
  <c r="H32"/>
  <c r="G32"/>
  <c r="B32"/>
  <c r="I31"/>
  <c r="H31"/>
  <c r="G31"/>
  <c r="B31"/>
  <c r="I30"/>
  <c r="H30"/>
  <c r="G30"/>
  <c r="B30"/>
  <c r="I29"/>
  <c r="H29"/>
  <c r="G29"/>
  <c r="B29"/>
  <c r="G28"/>
  <c r="B28"/>
  <c r="I27"/>
  <c r="G27"/>
  <c r="B27"/>
  <c r="I26"/>
  <c r="H26"/>
  <c r="G26"/>
  <c r="B26"/>
  <c r="G25"/>
  <c r="B25"/>
  <c r="I24"/>
  <c r="G24"/>
  <c r="B24"/>
  <c r="G23"/>
  <c r="B23"/>
  <c r="G22"/>
  <c r="B22"/>
  <c r="G21"/>
  <c r="B21"/>
  <c r="I20"/>
  <c r="G20"/>
  <c r="B20"/>
  <c r="G19"/>
  <c r="B19"/>
  <c r="G18"/>
  <c r="B18"/>
  <c r="G17"/>
  <c r="B17"/>
  <c r="G16"/>
  <c r="B16"/>
  <c r="H10" a="1"/>
  <c r="H10"/>
  <c r="L3" i="9" s="1"/>
  <c r="G1580" i="1"/>
  <c r="C1580"/>
  <c r="H1580" s="1"/>
  <c r="C1579"/>
  <c r="C1578"/>
  <c r="H1578" s="1"/>
  <c r="C1577"/>
  <c r="C1575"/>
  <c r="G1574"/>
  <c r="C1574"/>
  <c r="H1574" s="1"/>
  <c r="C1573"/>
  <c r="G1572"/>
  <c r="C1572"/>
  <c r="H1572" s="1"/>
  <c r="C1571"/>
  <c r="G1570"/>
  <c r="C1570"/>
  <c r="H1570" s="1"/>
  <c r="C1569"/>
  <c r="G1568"/>
  <c r="C1568"/>
  <c r="H1568" s="1"/>
  <c r="C1567"/>
  <c r="G1566"/>
  <c r="C1566"/>
  <c r="H1566" s="1"/>
  <c r="G1564"/>
  <c r="C1564"/>
  <c r="H1564" s="1"/>
  <c r="C1563"/>
  <c r="G1562"/>
  <c r="C1562"/>
  <c r="H1562" s="1"/>
  <c r="C1561"/>
  <c r="G1560"/>
  <c r="C1560"/>
  <c r="H1560" s="1"/>
  <c r="C1559"/>
  <c r="G1558"/>
  <c r="C1558"/>
  <c r="H1558" s="1"/>
  <c r="C1557"/>
  <c r="G1556"/>
  <c r="C1556"/>
  <c r="H1556" s="1"/>
  <c r="C1555"/>
  <c r="G1554"/>
  <c r="C1554"/>
  <c r="H1554" s="1"/>
  <c r="C1553"/>
  <c r="G1552"/>
  <c r="C1552"/>
  <c r="H1552" s="1"/>
  <c r="C1551"/>
  <c r="G1550"/>
  <c r="C1550"/>
  <c r="H1550" s="1"/>
  <c r="C1549"/>
  <c r="G1548"/>
  <c r="C1548"/>
  <c r="H1548" s="1"/>
  <c r="C1547"/>
  <c r="G1546"/>
  <c r="C1546"/>
  <c r="H1546" s="1"/>
  <c r="C1545"/>
  <c r="G1544"/>
  <c r="C1544"/>
  <c r="H1544" s="1"/>
  <c r="C1543"/>
  <c r="G1542"/>
  <c r="C1542"/>
  <c r="H1542" s="1"/>
  <c r="C1541"/>
  <c r="G1540"/>
  <c r="C1540"/>
  <c r="H1540" s="1"/>
  <c r="C1539"/>
  <c r="G1538"/>
  <c r="C1538"/>
  <c r="H1538" s="1"/>
  <c r="C1537"/>
  <c r="G1536"/>
  <c r="C1536"/>
  <c r="H1536" s="1"/>
  <c r="C1535"/>
  <c r="C1534"/>
  <c r="H1534" s="1"/>
  <c r="C1533"/>
  <c r="G1532"/>
  <c r="C1532"/>
  <c r="H1532" s="1"/>
  <c r="C1531"/>
  <c r="C1530"/>
  <c r="H1530" s="1"/>
  <c r="C1529"/>
  <c r="G1528"/>
  <c r="C1528"/>
  <c r="H1528" s="1"/>
  <c r="C1527"/>
  <c r="G1526"/>
  <c r="C1526"/>
  <c r="H1526" s="1"/>
  <c r="C1523"/>
  <c r="G1522"/>
  <c r="C1522"/>
  <c r="H1522" s="1"/>
  <c r="C1521"/>
  <c r="G1520"/>
  <c r="C1520"/>
  <c r="H1520" s="1"/>
  <c r="C1519"/>
  <c r="G1516"/>
  <c r="C1516"/>
  <c r="H1516" s="1"/>
  <c r="C1515"/>
  <c r="G1514"/>
  <c r="C1514"/>
  <c r="H1514" s="1"/>
  <c r="C1513"/>
  <c r="G1512"/>
  <c r="C1512"/>
  <c r="H1512" s="1"/>
  <c r="C1511"/>
  <c r="G1510"/>
  <c r="C1510"/>
  <c r="H1510" s="1"/>
  <c r="C1509"/>
  <c r="C1508"/>
  <c r="H1508" s="1"/>
  <c r="C1507"/>
  <c r="G1506"/>
  <c r="C1506"/>
  <c r="H1506" s="1"/>
  <c r="C1505"/>
  <c r="C1504"/>
  <c r="H1504" s="1"/>
  <c r="C1503"/>
  <c r="G1502"/>
  <c r="C1502"/>
  <c r="H1502" s="1"/>
  <c r="C1501"/>
  <c r="G1500"/>
  <c r="C1500"/>
  <c r="H1500" s="1"/>
  <c r="G1498"/>
  <c r="C1498"/>
  <c r="H1498" s="1"/>
  <c r="C1497"/>
  <c r="G1496"/>
  <c r="C1496"/>
  <c r="H1496" s="1"/>
  <c r="C1495"/>
  <c r="G1494"/>
  <c r="C1494"/>
  <c r="H1494" s="1"/>
  <c r="C1493"/>
  <c r="C1492"/>
  <c r="H1492" s="1"/>
  <c r="C1491"/>
  <c r="G1490"/>
  <c r="C1490"/>
  <c r="H1490" s="1"/>
  <c r="C1489"/>
  <c r="G1488"/>
  <c r="C1488"/>
  <c r="H1488" s="1"/>
  <c r="C1487"/>
  <c r="G1486"/>
  <c r="C1486"/>
  <c r="H1486" s="1"/>
  <c r="C1485"/>
  <c r="C1484"/>
  <c r="H1484" s="1"/>
  <c r="G1482"/>
  <c r="C1482"/>
  <c r="H1482" s="1"/>
  <c r="C1481"/>
  <c r="G1480"/>
  <c r="C1480"/>
  <c r="H1479"/>
  <c r="D1479"/>
  <c r="J1479" s="1"/>
  <c r="C1479"/>
  <c r="G1479" s="1"/>
  <c r="I1479" s="1"/>
  <c r="H1478"/>
  <c r="D1478"/>
  <c r="J1478" s="1"/>
  <c r="C1478"/>
  <c r="G1478" s="1"/>
  <c r="I1478" s="1"/>
  <c r="H1477"/>
  <c r="D1477"/>
  <c r="J1477" s="1"/>
  <c r="C1477"/>
  <c r="G1477" s="1"/>
  <c r="I1477" s="1"/>
  <c r="H1476"/>
  <c r="D1476"/>
  <c r="J1476" s="1"/>
  <c r="C1476"/>
  <c r="G1476" s="1"/>
  <c r="I1476" s="1"/>
  <c r="D1475"/>
  <c r="H1475" s="1"/>
  <c r="C1475"/>
  <c r="D1474"/>
  <c r="H1474" s="1"/>
  <c r="C1474"/>
  <c r="J1473"/>
  <c r="D1473"/>
  <c r="H1473" s="1"/>
  <c r="C1473"/>
  <c r="D1472"/>
  <c r="H1472" s="1"/>
  <c r="C1472"/>
  <c r="J1471"/>
  <c r="D1471"/>
  <c r="H1471" s="1"/>
  <c r="C1471"/>
  <c r="H1470"/>
  <c r="D1470"/>
  <c r="C1470"/>
  <c r="G1470" s="1"/>
  <c r="D1469"/>
  <c r="H1469" s="1"/>
  <c r="C1469"/>
  <c r="J1468"/>
  <c r="D1468"/>
  <c r="H1468" s="1"/>
  <c r="C1468"/>
  <c r="D1467"/>
  <c r="H1467" s="1"/>
  <c r="C1467"/>
  <c r="J1466"/>
  <c r="D1466"/>
  <c r="H1466" s="1"/>
  <c r="C1466"/>
  <c r="D1465"/>
  <c r="H1465" s="1"/>
  <c r="C1465"/>
  <c r="J1464"/>
  <c r="D1464"/>
  <c r="H1464" s="1"/>
  <c r="C1464"/>
  <c r="D1463"/>
  <c r="H1463" s="1"/>
  <c r="C1463"/>
  <c r="J1462"/>
  <c r="D1462"/>
  <c r="H1462" s="1"/>
  <c r="C1462"/>
  <c r="H1461"/>
  <c r="D1461"/>
  <c r="C1461"/>
  <c r="G1461" s="1"/>
  <c r="H1460"/>
  <c r="D1460"/>
  <c r="J1460" s="1"/>
  <c r="C1460"/>
  <c r="G1460" s="1"/>
  <c r="I1460" s="1"/>
  <c r="H1459"/>
  <c r="D1459"/>
  <c r="J1459" s="1"/>
  <c r="C1459"/>
  <c r="G1459" s="1"/>
  <c r="I1459" s="1"/>
  <c r="H1458"/>
  <c r="D1458"/>
  <c r="J1458" s="1"/>
  <c r="C1458"/>
  <c r="G1458" s="1"/>
  <c r="I1458" s="1"/>
  <c r="H1457"/>
  <c r="D1457"/>
  <c r="J1457" s="1"/>
  <c r="C1457"/>
  <c r="G1457" s="1"/>
  <c r="I1457" s="1"/>
  <c r="H1456"/>
  <c r="D1456"/>
  <c r="J1456" s="1"/>
  <c r="C1456"/>
  <c r="G1456" s="1"/>
  <c r="I1456" s="1"/>
  <c r="H1455"/>
  <c r="D1455"/>
  <c r="J1455" s="1"/>
  <c r="C1455"/>
  <c r="G1455" s="1"/>
  <c r="I1455" s="1"/>
  <c r="D1454"/>
  <c r="H1454" s="1"/>
  <c r="C1454"/>
  <c r="H1453"/>
  <c r="D1453"/>
  <c r="C1453"/>
  <c r="G1453" s="1"/>
  <c r="H1452"/>
  <c r="D1452"/>
  <c r="J1452" s="1"/>
  <c r="C1452"/>
  <c r="G1452" s="1"/>
  <c r="I1452" s="1"/>
  <c r="H1451"/>
  <c r="D1451"/>
  <c r="J1451" s="1"/>
  <c r="C1451"/>
  <c r="G1451" s="1"/>
  <c r="I1451" s="1"/>
  <c r="H1450"/>
  <c r="D1450"/>
  <c r="J1450" s="1"/>
  <c r="C1450"/>
  <c r="G1450" s="1"/>
  <c r="I1450" s="1"/>
  <c r="H1449"/>
  <c r="D1449"/>
  <c r="J1449" s="1"/>
  <c r="C1449"/>
  <c r="G1449" s="1"/>
  <c r="I1449" s="1"/>
  <c r="H1448"/>
  <c r="D1448"/>
  <c r="J1448" s="1"/>
  <c r="C1448"/>
  <c r="G1448" s="1"/>
  <c r="I1448" s="1"/>
  <c r="H1447"/>
  <c r="D1447"/>
  <c r="J1447" s="1"/>
  <c r="C1447"/>
  <c r="G1447" s="1"/>
  <c r="I1447" s="1"/>
  <c r="H1446"/>
  <c r="D1446"/>
  <c r="J1446" s="1"/>
  <c r="C1446"/>
  <c r="G1446" s="1"/>
  <c r="I1446" s="1"/>
  <c r="D1445"/>
  <c r="C1445"/>
  <c r="D1444"/>
  <c r="C1444"/>
  <c r="D1443"/>
  <c r="C1443"/>
  <c r="D1442"/>
  <c r="C1442"/>
  <c r="D1441"/>
  <c r="C1441"/>
  <c r="D1440"/>
  <c r="C1440"/>
  <c r="D1439"/>
  <c r="C1439"/>
  <c r="D1438"/>
  <c r="C1438"/>
  <c r="H1438" s="1"/>
  <c r="D1437"/>
  <c r="C1437"/>
  <c r="H1437" s="1"/>
  <c r="D1436"/>
  <c r="C1436"/>
  <c r="H1436" s="1"/>
  <c r="D1434"/>
  <c r="C1434"/>
  <c r="H1434" s="1"/>
  <c r="D1433"/>
  <c r="C1433"/>
  <c r="H1433" s="1"/>
  <c r="D1432"/>
  <c r="C1432"/>
  <c r="H1432" s="1"/>
  <c r="D1431"/>
  <c r="C1431"/>
  <c r="H1431" s="1"/>
  <c r="D1430"/>
  <c r="C1430"/>
  <c r="H1430" s="1"/>
  <c r="D1429"/>
  <c r="C1429"/>
  <c r="H1429" s="1"/>
  <c r="D1428"/>
  <c r="C1428"/>
  <c r="H1428" s="1"/>
  <c r="D1427"/>
  <c r="C1427"/>
  <c r="H1427" s="1"/>
  <c r="D1426"/>
  <c r="C1426"/>
  <c r="H1426" s="1"/>
  <c r="D1425"/>
  <c r="C1425"/>
  <c r="H1425" s="1"/>
  <c r="D1424"/>
  <c r="C1424"/>
  <c r="H1424" s="1"/>
  <c r="C1423"/>
  <c r="D1422"/>
  <c r="C1422"/>
  <c r="H1422" s="1"/>
  <c r="D1421"/>
  <c r="C1421"/>
  <c r="H1421" s="1"/>
  <c r="D1420"/>
  <c r="C1420"/>
  <c r="H1420" s="1"/>
  <c r="D1419"/>
  <c r="C1419"/>
  <c r="H1419" s="1"/>
  <c r="D1418"/>
  <c r="C1418"/>
  <c r="H1418" s="1"/>
  <c r="D1417"/>
  <c r="C1417"/>
  <c r="H1417" s="1"/>
  <c r="D1416"/>
  <c r="C1416"/>
  <c r="H1416" s="1"/>
  <c r="D1415"/>
  <c r="C1415"/>
  <c r="H1415" s="1"/>
  <c r="D1414"/>
  <c r="C1414"/>
  <c r="H1414" s="1"/>
  <c r="D1413"/>
  <c r="C1413"/>
  <c r="H1413" s="1"/>
  <c r="D1412"/>
  <c r="C1412"/>
  <c r="H1412" s="1"/>
  <c r="D1411"/>
  <c r="C1411"/>
  <c r="H1411" s="1"/>
  <c r="D1410"/>
  <c r="C1410"/>
  <c r="H1410" s="1"/>
  <c r="D1409"/>
  <c r="C1409"/>
  <c r="H1409" s="1"/>
  <c r="D1408"/>
  <c r="C1408"/>
  <c r="H1408" s="1"/>
  <c r="D1407"/>
  <c r="C1407"/>
  <c r="H1407" s="1"/>
  <c r="D1406"/>
  <c r="C1406"/>
  <c r="H1406" s="1"/>
  <c r="D1405"/>
  <c r="C1405"/>
  <c r="H1405" s="1"/>
  <c r="D1404"/>
  <c r="C1404"/>
  <c r="H1404" s="1"/>
  <c r="D1403"/>
  <c r="C1403"/>
  <c r="H1403" s="1"/>
  <c r="D1402"/>
  <c r="C1402"/>
  <c r="H1402" s="1"/>
  <c r="D1401"/>
  <c r="C1401"/>
  <c r="H1401" s="1"/>
  <c r="D1400"/>
  <c r="C1400"/>
  <c r="H1400" s="1"/>
  <c r="D1399"/>
  <c r="C1399"/>
  <c r="H1399" s="1"/>
  <c r="D1398"/>
  <c r="C1398"/>
  <c r="H1398" s="1"/>
  <c r="D1397"/>
  <c r="C1397"/>
  <c r="H1397" s="1"/>
  <c r="D1396"/>
  <c r="C1396"/>
  <c r="H1396" s="1"/>
  <c r="D1395"/>
  <c r="C1395"/>
  <c r="H1395" s="1"/>
  <c r="D1394"/>
  <c r="C1394"/>
  <c r="H1394" s="1"/>
  <c r="D1393"/>
  <c r="C1393"/>
  <c r="H1393" s="1"/>
  <c r="D1392"/>
  <c r="C1392"/>
  <c r="H1392" s="1"/>
  <c r="D1391"/>
  <c r="C1391"/>
  <c r="H1391" s="1"/>
  <c r="D1390"/>
  <c r="C1390"/>
  <c r="H1390" s="1"/>
  <c r="D1389"/>
  <c r="C1389"/>
  <c r="H1389" s="1"/>
  <c r="D1388"/>
  <c r="C1388"/>
  <c r="H1388" s="1"/>
  <c r="D1387"/>
  <c r="C1387"/>
  <c r="H1387" s="1"/>
  <c r="D1386"/>
  <c r="C1386"/>
  <c r="H1386" s="1"/>
  <c r="D1385"/>
  <c r="C1385"/>
  <c r="H1385" s="1"/>
  <c r="D1384"/>
  <c r="C1384"/>
  <c r="H1384" s="1"/>
  <c r="D1383"/>
  <c r="C1383"/>
  <c r="H1383" s="1"/>
  <c r="D1382"/>
  <c r="C1382"/>
  <c r="H1382" s="1"/>
  <c r="D1381"/>
  <c r="C1381"/>
  <c r="H1381" s="1"/>
  <c r="D1380"/>
  <c r="C1380"/>
  <c r="H1380" s="1"/>
  <c r="D1379"/>
  <c r="C1379"/>
  <c r="H1379" s="1"/>
  <c r="D1378"/>
  <c r="C1378"/>
  <c r="H1378" s="1"/>
  <c r="D1377"/>
  <c r="C1377"/>
  <c r="H1377" s="1"/>
  <c r="D1376"/>
  <c r="C1376"/>
  <c r="H1376" s="1"/>
  <c r="D1375"/>
  <c r="C1375"/>
  <c r="H1375" s="1"/>
  <c r="D1374"/>
  <c r="C1374"/>
  <c r="H1374" s="1"/>
  <c r="D1373"/>
  <c r="C1373"/>
  <c r="H1373" s="1"/>
  <c r="D1372"/>
  <c r="C1372"/>
  <c r="H1372" s="1"/>
  <c r="D1371"/>
  <c r="C1371"/>
  <c r="H1371" s="1"/>
  <c r="D1370"/>
  <c r="C1370"/>
  <c r="H1370" s="1"/>
  <c r="D1369"/>
  <c r="C1369"/>
  <c r="H1369" s="1"/>
  <c r="D1368"/>
  <c r="C1368"/>
  <c r="H1368" s="1"/>
  <c r="D1367"/>
  <c r="C1367"/>
  <c r="H1367" s="1"/>
  <c r="D1366"/>
  <c r="C1366"/>
  <c r="H1366" s="1"/>
  <c r="D1365"/>
  <c r="C1365"/>
  <c r="H1365" s="1"/>
  <c r="D1364"/>
  <c r="C1364"/>
  <c r="H1364" s="1"/>
  <c r="D1363"/>
  <c r="C1363"/>
  <c r="H1363" s="1"/>
  <c r="D1362"/>
  <c r="C1362"/>
  <c r="H1362" s="1"/>
  <c r="D1361"/>
  <c r="C1361"/>
  <c r="H1361" s="1"/>
  <c r="D1360"/>
  <c r="C1360"/>
  <c r="H1360" s="1"/>
  <c r="D1359"/>
  <c r="C1359"/>
  <c r="H1359" s="1"/>
  <c r="D1358"/>
  <c r="C1358"/>
  <c r="H1358" s="1"/>
  <c r="D1357"/>
  <c r="C1357"/>
  <c r="H1357" s="1"/>
  <c r="D1356"/>
  <c r="C1356"/>
  <c r="H1356" s="1"/>
  <c r="D1355"/>
  <c r="C1355"/>
  <c r="H1355" s="1"/>
  <c r="D1354"/>
  <c r="C1354"/>
  <c r="H1354" s="1"/>
  <c r="D1353"/>
  <c r="C1353"/>
  <c r="H1353" s="1"/>
  <c r="D1352"/>
  <c r="C1352"/>
  <c r="H1352" s="1"/>
  <c r="D1351"/>
  <c r="C1351"/>
  <c r="H1351" s="1"/>
  <c r="D1350"/>
  <c r="C1350"/>
  <c r="H1350" s="1"/>
  <c r="D1349"/>
  <c r="C1349"/>
  <c r="H1349" s="1"/>
  <c r="D1348"/>
  <c r="C1348"/>
  <c r="H1348" s="1"/>
  <c r="D1347"/>
  <c r="C1347"/>
  <c r="H1347" s="1"/>
  <c r="D1346"/>
  <c r="C1346"/>
  <c r="H1346" s="1"/>
  <c r="D1345"/>
  <c r="C1345"/>
  <c r="H1345" s="1"/>
  <c r="D1344"/>
  <c r="C1344"/>
  <c r="H1344" s="1"/>
  <c r="D1343"/>
  <c r="C1343"/>
  <c r="H1343" s="1"/>
  <c r="D1342"/>
  <c r="C1342"/>
  <c r="H1342" s="1"/>
  <c r="D1341"/>
  <c r="C1341"/>
  <c r="H1341" s="1"/>
  <c r="D1340"/>
  <c r="C1340"/>
  <c r="H1340" s="1"/>
  <c r="D1339"/>
  <c r="C1339"/>
  <c r="H1339" s="1"/>
  <c r="D1338"/>
  <c r="C1338"/>
  <c r="H1338" s="1"/>
  <c r="D1337"/>
  <c r="C1337"/>
  <c r="H1337" s="1"/>
  <c r="D1336"/>
  <c r="C1336"/>
  <c r="H1336" s="1"/>
  <c r="D1335"/>
  <c r="C1335"/>
  <c r="H1335" s="1"/>
  <c r="D1334"/>
  <c r="C1334"/>
  <c r="H1334" s="1"/>
  <c r="D1333"/>
  <c r="C1333"/>
  <c r="H1333" s="1"/>
  <c r="D1332"/>
  <c r="C1332"/>
  <c r="H1332" s="1"/>
  <c r="D1331"/>
  <c r="C1331"/>
  <c r="H1331" s="1"/>
  <c r="D1330"/>
  <c r="C1330"/>
  <c r="H1330" s="1"/>
  <c r="C1329"/>
  <c r="D1328"/>
  <c r="C1328"/>
  <c r="H1328" s="1"/>
  <c r="D1327"/>
  <c r="C1327"/>
  <c r="H1327" s="1"/>
  <c r="D1326"/>
  <c r="C1326"/>
  <c r="H1326" s="1"/>
  <c r="D1325"/>
  <c r="C1325"/>
  <c r="H1325" s="1"/>
  <c r="D1324"/>
  <c r="C1324"/>
  <c r="H1324" s="1"/>
  <c r="D1323"/>
  <c r="C1323"/>
  <c r="H1323" s="1"/>
  <c r="D1322"/>
  <c r="C1322"/>
  <c r="H1322" s="1"/>
  <c r="D1321"/>
  <c r="C1321"/>
  <c r="H1321" s="1"/>
  <c r="D1320"/>
  <c r="C1320"/>
  <c r="H1320" s="1"/>
  <c r="D1319"/>
  <c r="C1319"/>
  <c r="H1319" s="1"/>
  <c r="D1318"/>
  <c r="C1318"/>
  <c r="H1318" s="1"/>
  <c r="D1317"/>
  <c r="C1317"/>
  <c r="H1317" s="1"/>
  <c r="D1316"/>
  <c r="C1316"/>
  <c r="H1316" s="1"/>
  <c r="D1315"/>
  <c r="C1315"/>
  <c r="H1315" s="1"/>
  <c r="D1314"/>
  <c r="C1314"/>
  <c r="H1314" s="1"/>
  <c r="D1313"/>
  <c r="C1313"/>
  <c r="H1313" s="1"/>
  <c r="D1312"/>
  <c r="C1312"/>
  <c r="H1312" s="1"/>
  <c r="D1311"/>
  <c r="C1311"/>
  <c r="H1311" s="1"/>
  <c r="D1310"/>
  <c r="C1310"/>
  <c r="H1310" s="1"/>
  <c r="D1309"/>
  <c r="C1309"/>
  <c r="H1309" s="1"/>
  <c r="D1308"/>
  <c r="C1308"/>
  <c r="H1308" s="1"/>
  <c r="D1307"/>
  <c r="C1307"/>
  <c r="H1307" s="1"/>
  <c r="D1306"/>
  <c r="C1306"/>
  <c r="H1306" s="1"/>
  <c r="D1305"/>
  <c r="C1305"/>
  <c r="H1305" s="1"/>
  <c r="D1304"/>
  <c r="C1304"/>
  <c r="H1304" s="1"/>
  <c r="D1303"/>
  <c r="C1303"/>
  <c r="H1303" s="1"/>
  <c r="D1302"/>
  <c r="C1302"/>
  <c r="H1302" s="1"/>
  <c r="D1301"/>
  <c r="C1301"/>
  <c r="H1301" s="1"/>
  <c r="D1300"/>
  <c r="C1300"/>
  <c r="H1300" s="1"/>
  <c r="D1299"/>
  <c r="C1299"/>
  <c r="H1299" s="1"/>
  <c r="D1298"/>
  <c r="C1298"/>
  <c r="H1298" s="1"/>
  <c r="D1297"/>
  <c r="C1297"/>
  <c r="H1297" s="1"/>
  <c r="D1296"/>
  <c r="C1296"/>
  <c r="H1296" s="1"/>
  <c r="D1295"/>
  <c r="C1295"/>
  <c r="H1295" s="1"/>
  <c r="D1294"/>
  <c r="C1294"/>
  <c r="H1294" s="1"/>
  <c r="D1293"/>
  <c r="C1293"/>
  <c r="H1293" s="1"/>
  <c r="D1292"/>
  <c r="C1292"/>
  <c r="H1292" s="1"/>
  <c r="D1291"/>
  <c r="C1291"/>
  <c r="H1291" s="1"/>
  <c r="D1290"/>
  <c r="C1290"/>
  <c r="H1290" s="1"/>
  <c r="D1289"/>
  <c r="C1289"/>
  <c r="H1289" s="1"/>
  <c r="D1288"/>
  <c r="C1288"/>
  <c r="H1288" s="1"/>
  <c r="D1287"/>
  <c r="C1287"/>
  <c r="H1287" s="1"/>
  <c r="D1286"/>
  <c r="C1286"/>
  <c r="H1286" s="1"/>
  <c r="D1285"/>
  <c r="C1285"/>
  <c r="H1285" s="1"/>
  <c r="D1284"/>
  <c r="C1284"/>
  <c r="H1284" s="1"/>
  <c r="D1283"/>
  <c r="C1283"/>
  <c r="H1283" s="1"/>
  <c r="D1282"/>
  <c r="C1282"/>
  <c r="H1282" s="1"/>
  <c r="D1281"/>
  <c r="C1281"/>
  <c r="H1281" s="1"/>
  <c r="D1280"/>
  <c r="C1280"/>
  <c r="H1280" s="1"/>
  <c r="D1279"/>
  <c r="C1279"/>
  <c r="H1279" s="1"/>
  <c r="D1278"/>
  <c r="C1278"/>
  <c r="H1278" s="1"/>
  <c r="D1277"/>
  <c r="C1277"/>
  <c r="H1277" s="1"/>
  <c r="D1276"/>
  <c r="C1276"/>
  <c r="H1276" s="1"/>
  <c r="D1275"/>
  <c r="C1275"/>
  <c r="H1275" s="1"/>
  <c r="D1274"/>
  <c r="C1274"/>
  <c r="H1274" s="1"/>
  <c r="D1273"/>
  <c r="C1273"/>
  <c r="H1273" s="1"/>
  <c r="D1272"/>
  <c r="C1272"/>
  <c r="H1272" s="1"/>
  <c r="D1271"/>
  <c r="C1271"/>
  <c r="H1271" s="1"/>
  <c r="D1270"/>
  <c r="C1270"/>
  <c r="H1270" s="1"/>
  <c r="D1269"/>
  <c r="C1269"/>
  <c r="H1269" s="1"/>
  <c r="D1268"/>
  <c r="C1268"/>
  <c r="H1268" s="1"/>
  <c r="D1267"/>
  <c r="C1267"/>
  <c r="H1267" s="1"/>
  <c r="D1266"/>
  <c r="C1266"/>
  <c r="H1266" s="1"/>
  <c r="D1265"/>
  <c r="C1265"/>
  <c r="H1265" s="1"/>
  <c r="D1264"/>
  <c r="C1264"/>
  <c r="H1264" s="1"/>
  <c r="D1263"/>
  <c r="C1263"/>
  <c r="H1263" s="1"/>
  <c r="D1262"/>
  <c r="C1262"/>
  <c r="H1262" s="1"/>
  <c r="D1261"/>
  <c r="C1261"/>
  <c r="H1261" s="1"/>
  <c r="D1260"/>
  <c r="C1260"/>
  <c r="H1260" s="1"/>
  <c r="D1259"/>
  <c r="C1259"/>
  <c r="H1259" s="1"/>
  <c r="D1258"/>
  <c r="C1258"/>
  <c r="H1258" s="1"/>
  <c r="D1257"/>
  <c r="C1257"/>
  <c r="H1257" s="1"/>
  <c r="D1256"/>
  <c r="C1256"/>
  <c r="H1256" s="1"/>
  <c r="D1255"/>
  <c r="C1255"/>
  <c r="H1255" s="1"/>
  <c r="D1254"/>
  <c r="C1254"/>
  <c r="H1254" s="1"/>
  <c r="D1253"/>
  <c r="C1253"/>
  <c r="H1253" s="1"/>
  <c r="D1252"/>
  <c r="C1252"/>
  <c r="H1252" s="1"/>
  <c r="D1251"/>
  <c r="C1251"/>
  <c r="H1251" s="1"/>
  <c r="D1250"/>
  <c r="C1250"/>
  <c r="H1250" s="1"/>
  <c r="D1249"/>
  <c r="C1249"/>
  <c r="H1249" s="1"/>
  <c r="D1248"/>
  <c r="C1248"/>
  <c r="H1248" s="1"/>
  <c r="D1247"/>
  <c r="C1247"/>
  <c r="H1247" s="1"/>
  <c r="D1246"/>
  <c r="C1246"/>
  <c r="H1246" s="1"/>
  <c r="D1245"/>
  <c r="C1245"/>
  <c r="H1245" s="1"/>
  <c r="D1244"/>
  <c r="C1244"/>
  <c r="H1244" s="1"/>
  <c r="D1243"/>
  <c r="C1243"/>
  <c r="H1243" s="1"/>
  <c r="D1242"/>
  <c r="C1242"/>
  <c r="H1242" s="1"/>
  <c r="D1241"/>
  <c r="C1241"/>
  <c r="H1241" s="1"/>
  <c r="D1240"/>
  <c r="C1240"/>
  <c r="H1240" s="1"/>
  <c r="D1239"/>
  <c r="C1239"/>
  <c r="H1239" s="1"/>
  <c r="D1238"/>
  <c r="C1238"/>
  <c r="H1238" s="1"/>
  <c r="D1237"/>
  <c r="C1237"/>
  <c r="H1237" s="1"/>
  <c r="D1236"/>
  <c r="C1236"/>
  <c r="H1236" s="1"/>
  <c r="C1235"/>
  <c r="D1234"/>
  <c r="C1234"/>
  <c r="H1234" s="1"/>
  <c r="D1233"/>
  <c r="C1233"/>
  <c r="H1233" s="1"/>
  <c r="D1232"/>
  <c r="C1232"/>
  <c r="H1232" s="1"/>
  <c r="D1231"/>
  <c r="C1231"/>
  <c r="H1231" s="1"/>
  <c r="D1230"/>
  <c r="C1230"/>
  <c r="H1230" s="1"/>
  <c r="D1229"/>
  <c r="C1229"/>
  <c r="H1229" s="1"/>
  <c r="D1228"/>
  <c r="C1228"/>
  <c r="H1228" s="1"/>
  <c r="D1227"/>
  <c r="C1227"/>
  <c r="H1227" s="1"/>
  <c r="D1226"/>
  <c r="C1226"/>
  <c r="H1226" s="1"/>
  <c r="D1225"/>
  <c r="C1225"/>
  <c r="H1225" s="1"/>
  <c r="D1224"/>
  <c r="C1224"/>
  <c r="H1224" s="1"/>
  <c r="D1223"/>
  <c r="C1223"/>
  <c r="H1223" s="1"/>
  <c r="D1222"/>
  <c r="D1221"/>
  <c r="C1221"/>
  <c r="H1221" s="1"/>
  <c r="D1220"/>
  <c r="C1220"/>
  <c r="H1220" s="1"/>
  <c r="D1219"/>
  <c r="C1219"/>
  <c r="H1219" s="1"/>
  <c r="D1218"/>
  <c r="C1218"/>
  <c r="H1218" s="1"/>
  <c r="D1217"/>
  <c r="C1217"/>
  <c r="H1217" s="1"/>
  <c r="D1216"/>
  <c r="C1216"/>
  <c r="H1216" s="1"/>
  <c r="C1215"/>
  <c r="D1213"/>
  <c r="C1213"/>
  <c r="H1213" s="1"/>
  <c r="D1212"/>
  <c r="C1212"/>
  <c r="H1212" s="1"/>
  <c r="D1211"/>
  <c r="C1211"/>
  <c r="H1211" s="1"/>
  <c r="D1210"/>
  <c r="C1210"/>
  <c r="H1210" s="1"/>
  <c r="D1209"/>
  <c r="C1209"/>
  <c r="H1209" s="1"/>
  <c r="D1208"/>
  <c r="C1208"/>
  <c r="H1208" s="1"/>
  <c r="D1207"/>
  <c r="C1207"/>
  <c r="H1207" s="1"/>
  <c r="D1206"/>
  <c r="C1206"/>
  <c r="H1206" s="1"/>
  <c r="D1205"/>
  <c r="C1205"/>
  <c r="H1205" s="1"/>
  <c r="D1204"/>
  <c r="C1204"/>
  <c r="H1204" s="1"/>
  <c r="D1203"/>
  <c r="C1203"/>
  <c r="H1203" s="1"/>
  <c r="D1202"/>
  <c r="C1202"/>
  <c r="H1202" s="1"/>
  <c r="D1201"/>
  <c r="C1201"/>
  <c r="H1201" s="1"/>
  <c r="D1200"/>
  <c r="C1200"/>
  <c r="H1200" s="1"/>
  <c r="D1199"/>
  <c r="C1199"/>
  <c r="H1199" s="1"/>
  <c r="D1198"/>
  <c r="C1198"/>
  <c r="H1198" s="1"/>
  <c r="D1197"/>
  <c r="C1197"/>
  <c r="H1197" s="1"/>
  <c r="D1196"/>
  <c r="C1196"/>
  <c r="H1196" s="1"/>
  <c r="D1195"/>
  <c r="C1195"/>
  <c r="H1195" s="1"/>
  <c r="D1194"/>
  <c r="C1194"/>
  <c r="H1194" s="1"/>
  <c r="D1193"/>
  <c r="C1193"/>
  <c r="H1193" s="1"/>
  <c r="D1192"/>
  <c r="C1192"/>
  <c r="H1192" s="1"/>
  <c r="D1191"/>
  <c r="C1191"/>
  <c r="H1191" s="1"/>
  <c r="D1190"/>
  <c r="C1190"/>
  <c r="H1190" s="1"/>
  <c r="D1189"/>
  <c r="C1189"/>
  <c r="H1189" s="1"/>
  <c r="D1188"/>
  <c r="C1188"/>
  <c r="H1188" s="1"/>
  <c r="D1187"/>
  <c r="C1187"/>
  <c r="H1187" s="1"/>
  <c r="D1186"/>
  <c r="C1186"/>
  <c r="H1186" s="1"/>
  <c r="D1185"/>
  <c r="C1185"/>
  <c r="H1185" s="1"/>
  <c r="D1184"/>
  <c r="C1184"/>
  <c r="H1184" s="1"/>
  <c r="C1183"/>
  <c r="D1182"/>
  <c r="C1182"/>
  <c r="H1182" s="1"/>
  <c r="D1181"/>
  <c r="C1181"/>
  <c r="H1181" s="1"/>
  <c r="D1180"/>
  <c r="C1180"/>
  <c r="H1180" s="1"/>
  <c r="D1179"/>
  <c r="C1179"/>
  <c r="H1179" s="1"/>
  <c r="D1178"/>
  <c r="C1178"/>
  <c r="H1178" s="1"/>
  <c r="D1177"/>
  <c r="C1177"/>
  <c r="H1177" s="1"/>
  <c r="D1176"/>
  <c r="C1176"/>
  <c r="H1176" s="1"/>
  <c r="D1175"/>
  <c r="C1175"/>
  <c r="H1175" s="1"/>
  <c r="D1174"/>
  <c r="C1174"/>
  <c r="H1174" s="1"/>
  <c r="D1173"/>
  <c r="C1173"/>
  <c r="H1173" s="1"/>
  <c r="D1172"/>
  <c r="C1172"/>
  <c r="H1172" s="1"/>
  <c r="D1171"/>
  <c r="C1171"/>
  <c r="H1171" s="1"/>
  <c r="D1170"/>
  <c r="C1170"/>
  <c r="H1170" s="1"/>
  <c r="D1169"/>
  <c r="C1169"/>
  <c r="H1169" s="1"/>
  <c r="D1168"/>
  <c r="C1168"/>
  <c r="H1168" s="1"/>
  <c r="C1167"/>
  <c r="D1166"/>
  <c r="C1166"/>
  <c r="H1166" s="1"/>
  <c r="D1165"/>
  <c r="C1165"/>
  <c r="H1165" s="1"/>
  <c r="D1164"/>
  <c r="C1164"/>
  <c r="H1164" s="1"/>
  <c r="D1163"/>
  <c r="C1163"/>
  <c r="H1163" s="1"/>
  <c r="D1162"/>
  <c r="C1162"/>
  <c r="H1162" s="1"/>
  <c r="D1161"/>
  <c r="C1161"/>
  <c r="H1161" s="1"/>
  <c r="D1160"/>
  <c r="C1160"/>
  <c r="H1160" s="1"/>
  <c r="D1159"/>
  <c r="C1159"/>
  <c r="H1159" s="1"/>
  <c r="D1158"/>
  <c r="C1158"/>
  <c r="H1158" s="1"/>
  <c r="D1157"/>
  <c r="C1157"/>
  <c r="H1157" s="1"/>
  <c r="D1156"/>
  <c r="C1156"/>
  <c r="H1156" s="1"/>
  <c r="D1155"/>
  <c r="C1155"/>
  <c r="H1155" s="1"/>
  <c r="D1154"/>
  <c r="C1154"/>
  <c r="H1154" s="1"/>
  <c r="D1151"/>
  <c r="C1151"/>
  <c r="H1151" s="1"/>
  <c r="D1150"/>
  <c r="C1150"/>
  <c r="H1150" s="1"/>
  <c r="D1149"/>
  <c r="C1149"/>
  <c r="H1149" s="1"/>
  <c r="D1148"/>
  <c r="C1148"/>
  <c r="H1148" s="1"/>
  <c r="D1147"/>
  <c r="C1147"/>
  <c r="H1147" s="1"/>
  <c r="D1146"/>
  <c r="C1146"/>
  <c r="H1146" s="1"/>
  <c r="D1145"/>
  <c r="C1145"/>
  <c r="H1145" s="1"/>
  <c r="D1144"/>
  <c r="C1144"/>
  <c r="H1144" s="1"/>
  <c r="D1143"/>
  <c r="C1143"/>
  <c r="H1143" s="1"/>
  <c r="D1142"/>
  <c r="C1142"/>
  <c r="H1142" s="1"/>
  <c r="D1141"/>
  <c r="C1141"/>
  <c r="H1141" s="1"/>
  <c r="D1140"/>
  <c r="C1140"/>
  <c r="H1140" s="1"/>
  <c r="D1139"/>
  <c r="C1139"/>
  <c r="H1139" s="1"/>
  <c r="D1138"/>
  <c r="C1138"/>
  <c r="H1138" s="1"/>
  <c r="D1137"/>
  <c r="C1137"/>
  <c r="H1137" s="1"/>
  <c r="D1136"/>
  <c r="C1136"/>
  <c r="H1136" s="1"/>
  <c r="D1135"/>
  <c r="C1135"/>
  <c r="H1135" s="1"/>
  <c r="D1134"/>
  <c r="C1134"/>
  <c r="H1134" s="1"/>
  <c r="D1133"/>
  <c r="C1133"/>
  <c r="H1133" s="1"/>
  <c r="D1132"/>
  <c r="C1132"/>
  <c r="H1132" s="1"/>
  <c r="D1131"/>
  <c r="C1131"/>
  <c r="H1131" s="1"/>
  <c r="D1130"/>
  <c r="C1130"/>
  <c r="H1130" s="1"/>
  <c r="D1129"/>
  <c r="C1129"/>
  <c r="H1129" s="1"/>
  <c r="D1128"/>
  <c r="C1128"/>
  <c r="H1128" s="1"/>
  <c r="D1127"/>
  <c r="C1127"/>
  <c r="H1127" s="1"/>
  <c r="D1126"/>
  <c r="C1126"/>
  <c r="H1126" s="1"/>
  <c r="D1125"/>
  <c r="C1125"/>
  <c r="H1125" s="1"/>
  <c r="D1124"/>
  <c r="D1123"/>
  <c r="C1123"/>
  <c r="H1123" s="1"/>
  <c r="D1122"/>
  <c r="C1122"/>
  <c r="H1122" s="1"/>
  <c r="D1121"/>
  <c r="C1121"/>
  <c r="H1121" s="1"/>
  <c r="D1120"/>
  <c r="C1120"/>
  <c r="H1120" s="1"/>
  <c r="D1119"/>
  <c r="C1119"/>
  <c r="H1119" s="1"/>
  <c r="D1118"/>
  <c r="C1118"/>
  <c r="H1118" s="1"/>
  <c r="D1117"/>
  <c r="C1117"/>
  <c r="H1117" s="1"/>
  <c r="D1116"/>
  <c r="C1116"/>
  <c r="H1116" s="1"/>
  <c r="D1115"/>
  <c r="C1115"/>
  <c r="H1115" s="1"/>
  <c r="D1114"/>
  <c r="C1114"/>
  <c r="H1114" s="1"/>
  <c r="D1113"/>
  <c r="C1113"/>
  <c r="H1113" s="1"/>
  <c r="D1112"/>
  <c r="C1112"/>
  <c r="H1112" s="1"/>
  <c r="D1111"/>
  <c r="C1111"/>
  <c r="H1111" s="1"/>
  <c r="D1110"/>
  <c r="C1110"/>
  <c r="H1110" s="1"/>
  <c r="D1109"/>
  <c r="C1109"/>
  <c r="H1109" s="1"/>
  <c r="D1108"/>
  <c r="C1108"/>
  <c r="H1108" s="1"/>
  <c r="D1107"/>
  <c r="C1107"/>
  <c r="H1107" s="1"/>
  <c r="D1106"/>
  <c r="C1106"/>
  <c r="H1106" s="1"/>
  <c r="D1105"/>
  <c r="C1105"/>
  <c r="H1105" s="1"/>
  <c r="D1104"/>
  <c r="C1104"/>
  <c r="H1104" s="1"/>
  <c r="D1103"/>
  <c r="C1103"/>
  <c r="H1103" s="1"/>
  <c r="D1102"/>
  <c r="C1102"/>
  <c r="H1102" s="1"/>
  <c r="D1101"/>
  <c r="C1101"/>
  <c r="H1101" s="1"/>
  <c r="D1100"/>
  <c r="C1100"/>
  <c r="H1100" s="1"/>
  <c r="D1099"/>
  <c r="C1099"/>
  <c r="H1099" s="1"/>
  <c r="D1098"/>
  <c r="C1098"/>
  <c r="H1098" s="1"/>
  <c r="D1097"/>
  <c r="C1097"/>
  <c r="H1097" s="1"/>
  <c r="D1096"/>
  <c r="C1096"/>
  <c r="H1096" s="1"/>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D1084"/>
  <c r="C1084"/>
  <c r="H1084" s="1"/>
  <c r="D1083"/>
  <c r="C1083"/>
  <c r="H1083" s="1"/>
  <c r="D1082"/>
  <c r="C1082"/>
  <c r="H1082" s="1"/>
  <c r="D1081"/>
  <c r="C1081"/>
  <c r="H1081" s="1"/>
  <c r="D1080"/>
  <c r="C1080"/>
  <c r="H1080" s="1"/>
  <c r="D1079"/>
  <c r="C1079"/>
  <c r="H1079" s="1"/>
  <c r="D1078"/>
  <c r="C1078"/>
  <c r="H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C1065"/>
  <c r="D1064"/>
  <c r="C1064"/>
  <c r="H1064" s="1"/>
  <c r="D1063"/>
  <c r="C1063"/>
  <c r="H1063" s="1"/>
  <c r="D1062"/>
  <c r="C1062"/>
  <c r="H1062" s="1"/>
  <c r="D1061"/>
  <c r="C1061"/>
  <c r="H1061" s="1"/>
  <c r="D1060"/>
  <c r="C1060"/>
  <c r="H1060" s="1"/>
  <c r="D1059"/>
  <c r="C1059"/>
  <c r="H1059" s="1"/>
  <c r="D1058"/>
  <c r="C1058"/>
  <c r="H1058" s="1"/>
  <c r="D1057"/>
  <c r="C1057"/>
  <c r="H1057" s="1"/>
  <c r="D1056"/>
  <c r="C1056"/>
  <c r="H1056" s="1"/>
  <c r="D1055"/>
  <c r="C1055"/>
  <c r="H1055" s="1"/>
  <c r="D1054"/>
  <c r="C1054"/>
  <c r="H1054" s="1"/>
  <c r="D1053"/>
  <c r="C1053"/>
  <c r="H1053" s="1"/>
  <c r="D1052"/>
  <c r="C1052"/>
  <c r="H1052" s="1"/>
  <c r="D1051"/>
  <c r="C1051"/>
  <c r="H1051" s="1"/>
  <c r="D1050"/>
  <c r="C1050"/>
  <c r="H1050" s="1"/>
  <c r="D1049"/>
  <c r="C1049"/>
  <c r="H1049" s="1"/>
  <c r="D1048"/>
  <c r="C1048"/>
  <c r="H1048" s="1"/>
  <c r="C1047"/>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H1006" s="1"/>
  <c r="D1005"/>
  <c r="C1005"/>
  <c r="H1005" s="1"/>
  <c r="D1004"/>
  <c r="C1004"/>
  <c r="H1004" s="1"/>
  <c r="D1003"/>
  <c r="C1003"/>
  <c r="H1003" s="1"/>
  <c r="D1002"/>
  <c r="C1002"/>
  <c r="H1002" s="1"/>
  <c r="D1001"/>
  <c r="C1001"/>
  <c r="H1001" s="1"/>
  <c r="D1000"/>
  <c r="C1000"/>
  <c r="H1000" s="1"/>
  <c r="D999"/>
  <c r="C999"/>
  <c r="H999" s="1"/>
  <c r="D998"/>
  <c r="C998"/>
  <c r="H998" s="1"/>
  <c r="D997"/>
  <c r="C997"/>
  <c r="H997" s="1"/>
  <c r="D996"/>
  <c r="C996"/>
  <c r="H996" s="1"/>
  <c r="D995"/>
  <c r="C995"/>
  <c r="H995" s="1"/>
  <c r="D994"/>
  <c r="C994"/>
  <c r="H994" s="1"/>
  <c r="D993"/>
  <c r="C993"/>
  <c r="H993" s="1"/>
  <c r="D992"/>
  <c r="C992"/>
  <c r="H992" s="1"/>
  <c r="D991"/>
  <c r="C991"/>
  <c r="H991" s="1"/>
  <c r="D990"/>
  <c r="D989"/>
  <c r="C989"/>
  <c r="H989" s="1"/>
  <c r="D988"/>
  <c r="C988"/>
  <c r="H988" s="1"/>
  <c r="D987"/>
  <c r="C987"/>
  <c r="H987" s="1"/>
  <c r="D986"/>
  <c r="C986"/>
  <c r="H986" s="1"/>
  <c r="D985"/>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H715" s="1"/>
  <c r="D714"/>
  <c r="C714"/>
  <c r="H714" s="1"/>
  <c r="D713"/>
  <c r="C713"/>
  <c r="H713" s="1"/>
  <c r="D712"/>
  <c r="C712"/>
  <c r="H712" s="1"/>
  <c r="D711"/>
  <c r="C711"/>
  <c r="D710"/>
  <c r="C710"/>
  <c r="H710" s="1"/>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H668" s="1"/>
  <c r="D667"/>
  <c r="C667"/>
  <c r="H667" s="1"/>
  <c r="D666"/>
  <c r="C666"/>
  <c r="H666" s="1"/>
  <c r="D665"/>
  <c r="C665"/>
  <c r="H665" s="1"/>
  <c r="D664"/>
  <c r="C664"/>
  <c r="H664" s="1"/>
  <c r="D663"/>
  <c r="C663"/>
  <c r="H663" s="1"/>
  <c r="D662"/>
  <c r="C662"/>
  <c r="H662" s="1"/>
  <c r="D661"/>
  <c r="C661"/>
  <c r="H661" s="1"/>
  <c r="D660"/>
  <c r="C660"/>
  <c r="H660" s="1"/>
  <c r="D659"/>
  <c r="C659"/>
  <c r="D658"/>
  <c r="C658"/>
  <c r="D657"/>
  <c r="C657"/>
  <c r="H657" s="1"/>
  <c r="D656"/>
  <c r="C656"/>
  <c r="H656" s="1"/>
  <c r="D655"/>
  <c r="C655"/>
  <c r="H655" s="1"/>
  <c r="D654"/>
  <c r="C654"/>
  <c r="H654" s="1"/>
  <c r="D653"/>
  <c r="C653"/>
  <c r="H653" s="1"/>
  <c r="D652"/>
  <c r="C652"/>
  <c r="H652" s="1"/>
  <c r="D651"/>
  <c r="C651"/>
  <c r="D650"/>
  <c r="C650"/>
  <c r="H650" s="1"/>
  <c r="D649"/>
  <c r="C649"/>
  <c r="H649" s="1"/>
  <c r="D648"/>
  <c r="C648"/>
  <c r="D647"/>
  <c r="C647"/>
  <c r="H647" s="1"/>
  <c r="D646"/>
  <c r="C646"/>
  <c r="D645"/>
  <c r="C645"/>
  <c r="D644"/>
  <c r="C644"/>
  <c r="D643"/>
  <c r="C643"/>
  <c r="D642"/>
  <c r="C642"/>
  <c r="D641"/>
  <c r="C641"/>
  <c r="C638"/>
  <c r="D637"/>
  <c r="D632"/>
  <c r="C632"/>
  <c r="H632" s="1"/>
  <c r="D631"/>
  <c r="C631"/>
  <c r="D628"/>
  <c r="C628"/>
  <c r="H628" s="1"/>
  <c r="D627"/>
  <c r="C627"/>
  <c r="H627" s="1"/>
  <c r="D626"/>
  <c r="C626"/>
  <c r="H626" s="1"/>
  <c r="D625"/>
  <c r="C625"/>
  <c r="H625" s="1"/>
  <c r="D624"/>
  <c r="C624"/>
  <c r="H624" s="1"/>
  <c r="D623"/>
  <c r="C623"/>
  <c r="H623" s="1"/>
  <c r="D622"/>
  <c r="C622"/>
  <c r="H622" s="1"/>
  <c r="D621"/>
  <c r="C621"/>
  <c r="H621" s="1"/>
  <c r="D620"/>
  <c r="C620"/>
  <c r="H620" s="1"/>
  <c r="D619"/>
  <c r="C619"/>
  <c r="H619" s="1"/>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C587"/>
  <c r="H587" s="1"/>
  <c r="D586"/>
  <c r="C586"/>
  <c r="H586" s="1"/>
  <c r="D585"/>
  <c r="C585"/>
  <c r="H585" s="1"/>
  <c r="D584"/>
  <c r="C584"/>
  <c r="H584" s="1"/>
  <c r="D583"/>
  <c r="C583"/>
  <c r="H583" s="1"/>
  <c r="D582"/>
  <c r="C582"/>
  <c r="H582" s="1"/>
  <c r="D581"/>
  <c r="C581"/>
  <c r="H581" s="1"/>
  <c r="D580"/>
  <c r="C580"/>
  <c r="H580" s="1"/>
  <c r="D579"/>
  <c r="C579"/>
  <c r="H579" s="1"/>
  <c r="D578"/>
  <c r="C578"/>
  <c r="H578" s="1"/>
  <c r="D577"/>
  <c r="C577"/>
  <c r="H577" s="1"/>
  <c r="D576"/>
  <c r="C576"/>
  <c r="H576" s="1"/>
  <c r="D575"/>
  <c r="C575"/>
  <c r="H575" s="1"/>
  <c r="D574"/>
  <c r="C574"/>
  <c r="H574" s="1"/>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D562"/>
  <c r="C562"/>
  <c r="H562" s="1"/>
  <c r="D561"/>
  <c r="C561"/>
  <c r="H561" s="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C523"/>
  <c r="C522"/>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D510"/>
  <c r="C510"/>
  <c r="H510" s="1"/>
  <c r="D509"/>
  <c r="C509"/>
  <c r="H509" s="1"/>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D496"/>
  <c r="C496"/>
  <c r="H496" s="1"/>
  <c r="D495"/>
  <c r="C495"/>
  <c r="H495" s="1"/>
  <c r="D494"/>
  <c r="C494"/>
  <c r="H494" s="1"/>
  <c r="D493"/>
  <c r="C493"/>
  <c r="H493" s="1"/>
  <c r="D492"/>
  <c r="C492"/>
  <c r="H492" s="1"/>
  <c r="D491"/>
  <c r="C491"/>
  <c r="H491" s="1"/>
  <c r="D490"/>
  <c r="C490"/>
  <c r="H490" s="1"/>
  <c r="D489"/>
  <c r="C489"/>
  <c r="H489" s="1"/>
  <c r="D488"/>
  <c r="C488"/>
  <c r="H488" s="1"/>
  <c r="D487"/>
  <c r="C487"/>
  <c r="H487" s="1"/>
  <c r="D486"/>
  <c r="C486"/>
  <c r="H486" s="1"/>
  <c r="D485"/>
  <c r="C485"/>
  <c r="H485" s="1"/>
  <c r="D484"/>
  <c r="C484"/>
  <c r="H484" s="1"/>
  <c r="D483"/>
  <c r="C483"/>
  <c r="H483" s="1"/>
  <c r="D482"/>
  <c r="C482"/>
  <c r="H482" s="1"/>
  <c r="D481"/>
  <c r="C481"/>
  <c r="H481" s="1"/>
  <c r="D480"/>
  <c r="C480"/>
  <c r="H480" s="1"/>
  <c r="D479"/>
  <c r="C479"/>
  <c r="H479" s="1"/>
  <c r="D478"/>
  <c r="C478"/>
  <c r="H478" s="1"/>
  <c r="D477"/>
  <c r="C477"/>
  <c r="H477" s="1"/>
  <c r="D476"/>
  <c r="C476"/>
  <c r="H476" s="1"/>
  <c r="D475"/>
  <c r="C475"/>
  <c r="H475" s="1"/>
  <c r="D474"/>
  <c r="C474"/>
  <c r="H474" s="1"/>
  <c r="D473"/>
  <c r="C473"/>
  <c r="H473" s="1"/>
  <c r="D472"/>
  <c r="C472"/>
  <c r="H472" s="1"/>
  <c r="D471"/>
  <c r="C471"/>
  <c r="H471" s="1"/>
  <c r="D470"/>
  <c r="C470"/>
  <c r="H470" s="1"/>
  <c r="D469"/>
  <c r="C469"/>
  <c r="H469" s="1"/>
  <c r="D468"/>
  <c r="C468"/>
  <c r="H468" s="1"/>
  <c r="D467"/>
  <c r="C467"/>
  <c r="H467" s="1"/>
  <c r="D466"/>
  <c r="C466"/>
  <c r="H466" s="1"/>
  <c r="D465"/>
  <c r="C465"/>
  <c r="H465" s="1"/>
  <c r="D464"/>
  <c r="C464"/>
  <c r="H464" s="1"/>
  <c r="D463"/>
  <c r="C463"/>
  <c r="H463" s="1"/>
  <c r="D462"/>
  <c r="C462"/>
  <c r="H462" s="1"/>
  <c r="D461"/>
  <c r="C461"/>
  <c r="H461" s="1"/>
  <c r="D460"/>
  <c r="C460"/>
  <c r="H460" s="1"/>
  <c r="D459"/>
  <c r="C459"/>
  <c r="H459" s="1"/>
  <c r="D458"/>
  <c r="C458"/>
  <c r="H458" s="1"/>
  <c r="D457"/>
  <c r="C457"/>
  <c r="H457" s="1"/>
  <c r="D456"/>
  <c r="C456"/>
  <c r="H456" s="1"/>
  <c r="D455"/>
  <c r="C455"/>
  <c r="H455" s="1"/>
  <c r="D454"/>
  <c r="C454"/>
  <c r="H454" s="1"/>
  <c r="D453"/>
  <c r="C453"/>
  <c r="H453" s="1"/>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D420"/>
  <c r="H420" s="1"/>
  <c r="C420"/>
  <c r="G420" s="1"/>
  <c r="D419"/>
  <c r="H419" s="1"/>
  <c r="C419"/>
  <c r="G419" s="1"/>
  <c r="D418"/>
  <c r="H418" s="1"/>
  <c r="C418"/>
  <c r="G418" s="1"/>
  <c r="D417"/>
  <c r="H417" s="1"/>
  <c r="C417"/>
  <c r="G417" s="1"/>
  <c r="D416"/>
  <c r="H416" s="1"/>
  <c r="C416"/>
  <c r="G416" s="1"/>
  <c r="D415"/>
  <c r="H415" s="1"/>
  <c r="C415"/>
  <c r="G415" s="1"/>
  <c r="D414"/>
  <c r="D413"/>
  <c r="H413" s="1"/>
  <c r="C413"/>
  <c r="D412"/>
  <c r="H412" s="1"/>
  <c r="C412"/>
  <c r="D411"/>
  <c r="H411" s="1"/>
  <c r="C411"/>
  <c r="D406"/>
  <c r="H406" s="1"/>
  <c r="C406"/>
  <c r="D405"/>
  <c r="H405" s="1"/>
  <c r="C405"/>
  <c r="G405" s="1"/>
  <c r="D404"/>
  <c r="H404" s="1"/>
  <c r="C404"/>
  <c r="D401"/>
  <c r="H401" s="1"/>
  <c r="C401"/>
  <c r="G401" s="1"/>
  <c r="D400"/>
  <c r="H400" s="1"/>
  <c r="C400"/>
  <c r="G400" s="1"/>
  <c r="D399"/>
  <c r="H399" s="1"/>
  <c r="C399"/>
  <c r="G399" s="1"/>
  <c r="D398"/>
  <c r="H398" s="1"/>
  <c r="C398"/>
  <c r="G398" s="1"/>
  <c r="D397"/>
  <c r="H397" s="1"/>
  <c r="C397"/>
  <c r="G397" s="1"/>
  <c r="D396"/>
  <c r="H396" s="1"/>
  <c r="C396"/>
  <c r="G396" s="1"/>
  <c r="D395"/>
  <c r="H395" s="1"/>
  <c r="C395"/>
  <c r="G395" s="1"/>
  <c r="D394"/>
  <c r="H394" s="1"/>
  <c r="C394"/>
  <c r="G394" s="1"/>
  <c r="D393"/>
  <c r="H393" s="1"/>
  <c r="C393"/>
  <c r="G393" s="1"/>
  <c r="D392"/>
  <c r="H392" s="1"/>
  <c r="C392"/>
  <c r="G392" s="1"/>
  <c r="D391"/>
  <c r="H391" s="1"/>
  <c r="C391"/>
  <c r="G391" s="1"/>
  <c r="D390"/>
  <c r="H390" s="1"/>
  <c r="C390"/>
  <c r="G390" s="1"/>
  <c r="D389"/>
  <c r="H389" s="1"/>
  <c r="C389"/>
  <c r="G389" s="1"/>
  <c r="D388"/>
  <c r="H388" s="1"/>
  <c r="C388"/>
  <c r="G388" s="1"/>
  <c r="D387"/>
  <c r="H387" s="1"/>
  <c r="C387"/>
  <c r="G387" s="1"/>
  <c r="D386"/>
  <c r="H386" s="1"/>
  <c r="C386"/>
  <c r="G386" s="1"/>
  <c r="D385"/>
  <c r="H385" s="1"/>
  <c r="C385"/>
  <c r="G385" s="1"/>
  <c r="D384"/>
  <c r="H384" s="1"/>
  <c r="C384"/>
  <c r="G384" s="1"/>
  <c r="D383"/>
  <c r="H383" s="1"/>
  <c r="C383"/>
  <c r="G383" s="1"/>
  <c r="D382"/>
  <c r="H382" s="1"/>
  <c r="C382"/>
  <c r="G382" s="1"/>
  <c r="D381"/>
  <c r="H381" s="1"/>
  <c r="C381"/>
  <c r="G381" s="1"/>
  <c r="D380"/>
  <c r="H380" s="1"/>
  <c r="C380"/>
  <c r="G380" s="1"/>
  <c r="D379"/>
  <c r="H379" s="1"/>
  <c r="C379"/>
  <c r="G379" s="1"/>
  <c r="D378"/>
  <c r="H378" s="1"/>
  <c r="C378"/>
  <c r="G378" s="1"/>
  <c r="D377"/>
  <c r="H377" s="1"/>
  <c r="C377"/>
  <c r="G377" s="1"/>
  <c r="D376"/>
  <c r="H376" s="1"/>
  <c r="C376"/>
  <c r="G376" s="1"/>
  <c r="D375"/>
  <c r="H375" s="1"/>
  <c r="C375"/>
  <c r="G375" s="1"/>
  <c r="D374"/>
  <c r="H374" s="1"/>
  <c r="C374"/>
  <c r="G374" s="1"/>
  <c r="D373"/>
  <c r="H373" s="1"/>
  <c r="C373"/>
  <c r="G373" s="1"/>
  <c r="D372"/>
  <c r="H372" s="1"/>
  <c r="C372"/>
  <c r="G372" s="1"/>
  <c r="D371"/>
  <c r="H371" s="1"/>
  <c r="C371"/>
  <c r="D370"/>
  <c r="H370" s="1"/>
  <c r="C370"/>
  <c r="G370" s="1"/>
  <c r="D369"/>
  <c r="H369" s="1"/>
  <c r="C369"/>
  <c r="G369" s="1"/>
  <c r="D368"/>
  <c r="H368" s="1"/>
  <c r="C368"/>
  <c r="G368" s="1"/>
  <c r="D367"/>
  <c r="H367" s="1"/>
  <c r="C367"/>
  <c r="D366"/>
  <c r="H366" s="1"/>
  <c r="C366"/>
  <c r="G366" s="1"/>
  <c r="D365"/>
  <c r="H365" s="1"/>
  <c r="C365"/>
  <c r="G365" s="1"/>
  <c r="D364"/>
  <c r="H364" s="1"/>
  <c r="C364"/>
  <c r="D363"/>
  <c r="H363" s="1"/>
  <c r="C363"/>
  <c r="D362"/>
  <c r="H362" s="1"/>
  <c r="C362"/>
  <c r="G362" s="1"/>
  <c r="D361"/>
  <c r="H361" s="1"/>
  <c r="C361"/>
  <c r="D360"/>
  <c r="H360" s="1"/>
  <c r="C360"/>
  <c r="G360" s="1"/>
  <c r="D359"/>
  <c r="H359" s="1"/>
  <c r="C359"/>
  <c r="D358"/>
  <c r="H358" s="1"/>
  <c r="C358"/>
  <c r="D357"/>
  <c r="H357" s="1"/>
  <c r="C357"/>
  <c r="D356"/>
  <c r="H356" s="1"/>
  <c r="C356"/>
  <c r="G356" s="1"/>
  <c r="D355"/>
  <c r="H355" s="1"/>
  <c r="C355"/>
  <c r="G355" s="1"/>
  <c r="D354"/>
  <c r="H354" s="1"/>
  <c r="C354"/>
  <c r="D353"/>
  <c r="H353" s="1"/>
  <c r="C353"/>
  <c r="G353" s="1"/>
  <c r="D352"/>
  <c r="H352" s="1"/>
  <c r="C352"/>
  <c r="G352" s="1"/>
  <c r="D351"/>
  <c r="D350"/>
  <c r="H350" s="1"/>
  <c r="C350"/>
  <c r="G350" s="1"/>
  <c r="D349"/>
  <c r="H349" s="1"/>
  <c r="C349"/>
  <c r="G349" s="1"/>
  <c r="D348"/>
  <c r="H348" s="1"/>
  <c r="C348"/>
  <c r="G348" s="1"/>
  <c r="D347"/>
  <c r="D346"/>
  <c r="D344"/>
  <c r="H344" s="1"/>
  <c r="C344"/>
  <c r="G344" s="1"/>
  <c r="D343"/>
  <c r="H343" s="1"/>
  <c r="C343"/>
  <c r="G343" s="1"/>
  <c r="D342"/>
  <c r="H342" s="1"/>
  <c r="C342"/>
  <c r="G342" s="1"/>
  <c r="D341"/>
  <c r="H341" s="1"/>
  <c r="C341"/>
  <c r="G341" s="1"/>
  <c r="D340"/>
  <c r="H340" s="1"/>
  <c r="C340"/>
  <c r="G340" s="1"/>
  <c r="D339"/>
  <c r="H339" s="1"/>
  <c r="C339"/>
  <c r="G339" s="1"/>
  <c r="D338"/>
  <c r="H338" s="1"/>
  <c r="C338"/>
  <c r="G338" s="1"/>
  <c r="D337"/>
  <c r="H337" s="1"/>
  <c r="C337"/>
  <c r="G337" s="1"/>
  <c r="D336"/>
  <c r="H336" s="1"/>
  <c r="C336"/>
  <c r="G336" s="1"/>
  <c r="D335"/>
  <c r="H335" s="1"/>
  <c r="C335"/>
  <c r="G335" s="1"/>
  <c r="D334"/>
  <c r="H334" s="1"/>
  <c r="C334"/>
  <c r="G334" s="1"/>
  <c r="D333"/>
  <c r="H333" s="1"/>
  <c r="C333"/>
  <c r="G333" s="1"/>
  <c r="D332"/>
  <c r="H332" s="1"/>
  <c r="C332"/>
  <c r="G332" s="1"/>
  <c r="D331"/>
  <c r="D330"/>
  <c r="H330" s="1"/>
  <c r="C330"/>
  <c r="G330" s="1"/>
  <c r="D329"/>
  <c r="H329" s="1"/>
  <c r="C329"/>
  <c r="G329" s="1"/>
  <c r="D328"/>
  <c r="H328" s="1"/>
  <c r="C328"/>
  <c r="G328" s="1"/>
  <c r="D327"/>
  <c r="H327" s="1"/>
  <c r="C327"/>
  <c r="G327" s="1"/>
  <c r="D326"/>
  <c r="H326" s="1"/>
  <c r="C326"/>
  <c r="G326" s="1"/>
  <c r="D325"/>
  <c r="H325" s="1"/>
  <c r="C325"/>
  <c r="G325" s="1"/>
  <c r="D324"/>
  <c r="H324" s="1"/>
  <c r="C324"/>
  <c r="G324" s="1"/>
  <c r="D323"/>
  <c r="H323" s="1"/>
  <c r="C323"/>
  <c r="G323" s="1"/>
  <c r="D322"/>
  <c r="H322" s="1"/>
  <c r="C322"/>
  <c r="G322" s="1"/>
  <c r="D321"/>
  <c r="H321" s="1"/>
  <c r="C321"/>
  <c r="G321" s="1"/>
  <c r="D320"/>
  <c r="H320" s="1"/>
  <c r="C320"/>
  <c r="G320" s="1"/>
  <c r="D319"/>
  <c r="H319" s="1"/>
  <c r="C319"/>
  <c r="G319" s="1"/>
  <c r="D318"/>
  <c r="H318" s="1"/>
  <c r="C318"/>
  <c r="G318" s="1"/>
  <c r="D317"/>
  <c r="H317" s="1"/>
  <c r="C317"/>
  <c r="G317" s="1"/>
  <c r="D316"/>
  <c r="H316" s="1"/>
  <c r="C316"/>
  <c r="G316" s="1"/>
  <c r="D315"/>
  <c r="H315" s="1"/>
  <c r="C315"/>
  <c r="G315" s="1"/>
  <c r="D314"/>
  <c r="H314" s="1"/>
  <c r="C314"/>
  <c r="G314" s="1"/>
  <c r="D313"/>
  <c r="H313" s="1"/>
  <c r="C313"/>
  <c r="G313" s="1"/>
  <c r="D312"/>
  <c r="H312" s="1"/>
  <c r="C312"/>
  <c r="G312" s="1"/>
  <c r="D311"/>
  <c r="H311" s="1"/>
  <c r="C311"/>
  <c r="G311" s="1"/>
  <c r="D310"/>
  <c r="H310" s="1"/>
  <c r="C310"/>
  <c r="G310" s="1"/>
  <c r="D309"/>
  <c r="H309" s="1"/>
  <c r="C309"/>
  <c r="G309" s="1"/>
  <c r="D308"/>
  <c r="H308" s="1"/>
  <c r="C308"/>
  <c r="G308" s="1"/>
  <c r="D307"/>
  <c r="H307" s="1"/>
  <c r="C307"/>
  <c r="G307" s="1"/>
  <c r="D305"/>
  <c r="H305" s="1"/>
  <c r="C305"/>
  <c r="G305" s="1"/>
  <c r="D304"/>
  <c r="H304" s="1"/>
  <c r="C304"/>
  <c r="G304" s="1"/>
  <c r="D303"/>
  <c r="H303" s="1"/>
  <c r="C303"/>
  <c r="G303" s="1"/>
  <c r="D302"/>
  <c r="H302" s="1"/>
  <c r="C302"/>
  <c r="G302" s="1"/>
  <c r="D301"/>
  <c r="H301" s="1"/>
  <c r="C301"/>
  <c r="G301" s="1"/>
  <c r="D300"/>
  <c r="H300" s="1"/>
  <c r="C300"/>
  <c r="G300" s="1"/>
  <c r="D299"/>
  <c r="H299" s="1"/>
  <c r="C299"/>
  <c r="G299" s="1"/>
  <c r="D298"/>
  <c r="H298" s="1"/>
  <c r="C298"/>
  <c r="G298" s="1"/>
  <c r="D297"/>
  <c r="H297" s="1"/>
  <c r="C297"/>
  <c r="G297" s="1"/>
  <c r="D296"/>
  <c r="H296" s="1"/>
  <c r="C296"/>
  <c r="G296" s="1"/>
  <c r="C295"/>
  <c r="C294"/>
  <c r="D292"/>
  <c r="H292" s="1"/>
  <c r="C292"/>
  <c r="G292" s="1"/>
  <c r="D291"/>
  <c r="H291" s="1"/>
  <c r="C291"/>
  <c r="G291" s="1"/>
  <c r="D290"/>
  <c r="H290" s="1"/>
  <c r="C290"/>
  <c r="D289"/>
  <c r="H289" s="1"/>
  <c r="C289"/>
  <c r="D288"/>
  <c r="H288" s="1"/>
  <c r="C288"/>
  <c r="D284"/>
  <c r="H284" s="1"/>
  <c r="C284"/>
  <c r="G284" s="1"/>
  <c r="D283"/>
  <c r="D282"/>
  <c r="H282" s="1"/>
  <c r="C282"/>
  <c r="G282" s="1"/>
  <c r="D281"/>
  <c r="H281" s="1"/>
  <c r="C281"/>
  <c r="G281" s="1"/>
  <c r="D280"/>
  <c r="H280" s="1"/>
  <c r="C280"/>
  <c r="G280" s="1"/>
  <c r="D279"/>
  <c r="H279" s="1"/>
  <c r="C279"/>
  <c r="G279" s="1"/>
  <c r="D278"/>
  <c r="H278" s="1"/>
  <c r="C278"/>
  <c r="G278" s="1"/>
  <c r="D277"/>
  <c r="H277" s="1"/>
  <c r="C277"/>
  <c r="G277" s="1"/>
  <c r="D276"/>
  <c r="H276" s="1"/>
  <c r="C276"/>
  <c r="G276" s="1"/>
  <c r="D275"/>
  <c r="D274"/>
  <c r="H274" s="1"/>
  <c r="C274"/>
  <c r="G274" s="1"/>
  <c r="D273"/>
  <c r="H273" s="1"/>
  <c r="C273"/>
  <c r="G273" s="1"/>
  <c r="D272"/>
  <c r="H272" s="1"/>
  <c r="C272"/>
  <c r="G272" s="1"/>
  <c r="D271"/>
  <c r="H271" s="1"/>
  <c r="C271"/>
  <c r="G271" s="1"/>
  <c r="D270"/>
  <c r="H270" s="1"/>
  <c r="C270"/>
  <c r="G270" s="1"/>
  <c r="D269"/>
  <c r="D268"/>
  <c r="H268" s="1"/>
  <c r="C268"/>
  <c r="G268" s="1"/>
  <c r="D267"/>
  <c r="H267" s="1"/>
  <c r="C267"/>
  <c r="G267" s="1"/>
  <c r="D266"/>
  <c r="H266" s="1"/>
  <c r="C266"/>
  <c r="G266" s="1"/>
  <c r="D265"/>
  <c r="H265" s="1"/>
  <c r="C265"/>
  <c r="G265" s="1"/>
  <c r="D264"/>
  <c r="H264" s="1"/>
  <c r="C264"/>
  <c r="G264" s="1"/>
  <c r="D263"/>
  <c r="H263" s="1"/>
  <c r="C263"/>
  <c r="G263" s="1"/>
  <c r="D262"/>
  <c r="H262" s="1"/>
  <c r="C262"/>
  <c r="D261"/>
  <c r="H261" s="1"/>
  <c r="C261"/>
  <c r="D260"/>
  <c r="H260" s="1"/>
  <c r="C260"/>
  <c r="D259"/>
  <c r="D258"/>
  <c r="H258" s="1"/>
  <c r="C258"/>
  <c r="G258" s="1"/>
  <c r="D257"/>
  <c r="H257" s="1"/>
  <c r="C257"/>
  <c r="G257" s="1"/>
  <c r="D256"/>
  <c r="H256" s="1"/>
  <c r="C256"/>
  <c r="D255"/>
  <c r="H255" s="1"/>
  <c r="C255"/>
  <c r="D254"/>
  <c r="H254" s="1"/>
  <c r="C254"/>
  <c r="G254" s="1"/>
  <c r="D253"/>
  <c r="H253" s="1"/>
  <c r="C253"/>
  <c r="G253" s="1"/>
  <c r="D252"/>
  <c r="H252" s="1"/>
  <c r="C252"/>
  <c r="G252" s="1"/>
  <c r="D251"/>
  <c r="H251" s="1"/>
  <c r="C251"/>
  <c r="G251" s="1"/>
  <c r="D250"/>
  <c r="H250" s="1"/>
  <c r="C250"/>
  <c r="G250" s="1"/>
  <c r="D249"/>
  <c r="H249" s="1"/>
  <c r="C249"/>
  <c r="G249" s="1"/>
  <c r="C248"/>
  <c r="D247"/>
  <c r="H247" s="1"/>
  <c r="C247"/>
  <c r="G247" s="1"/>
  <c r="D246"/>
  <c r="H246" s="1"/>
  <c r="C246"/>
  <c r="G246" s="1"/>
  <c r="D245"/>
  <c r="H245" s="1"/>
  <c r="C245"/>
  <c r="G245" s="1"/>
  <c r="D244"/>
  <c r="H244" s="1"/>
  <c r="C244"/>
  <c r="G244" s="1"/>
  <c r="D243"/>
  <c r="H243" s="1"/>
  <c r="C243"/>
  <c r="G243" s="1"/>
  <c r="D242"/>
  <c r="H242" s="1"/>
  <c r="C242"/>
  <c r="G242" s="1"/>
  <c r="D241"/>
  <c r="H241" s="1"/>
  <c r="C241"/>
  <c r="G241" s="1"/>
  <c r="D240"/>
  <c r="H240" s="1"/>
  <c r="C240"/>
  <c r="G240" s="1"/>
  <c r="D239"/>
  <c r="H239" s="1"/>
  <c r="C239"/>
  <c r="G239" s="1"/>
  <c r="D238"/>
  <c r="H238" s="1"/>
  <c r="C238"/>
  <c r="G238" s="1"/>
  <c r="D237"/>
  <c r="H237" s="1"/>
  <c r="C237"/>
  <c r="G237" s="1"/>
  <c r="D236"/>
  <c r="H236" s="1"/>
  <c r="C236"/>
  <c r="G236" s="1"/>
  <c r="D235"/>
  <c r="H235" s="1"/>
  <c r="C235"/>
  <c r="G235" s="1"/>
  <c r="D234"/>
  <c r="H234" s="1"/>
  <c r="C234"/>
  <c r="G234" s="1"/>
  <c r="D233"/>
  <c r="H233" s="1"/>
  <c r="C233"/>
  <c r="G233" s="1"/>
  <c r="D232"/>
  <c r="H232" s="1"/>
  <c r="C232"/>
  <c r="G232" s="1"/>
  <c r="D231"/>
  <c r="H231" s="1"/>
  <c r="C231"/>
  <c r="G231" s="1"/>
  <c r="D230"/>
  <c r="H230" s="1"/>
  <c r="C230"/>
  <c r="G230" s="1"/>
  <c r="D229"/>
  <c r="H229" s="1"/>
  <c r="C229"/>
  <c r="G229" s="1"/>
  <c r="D228"/>
  <c r="H228" s="1"/>
  <c r="C228"/>
  <c r="G228" s="1"/>
  <c r="D227"/>
  <c r="D226"/>
  <c r="H226" s="1"/>
  <c r="C226"/>
  <c r="G226" s="1"/>
  <c r="D225"/>
  <c r="H225" s="1"/>
  <c r="C225"/>
  <c r="G225" s="1"/>
  <c r="D224"/>
  <c r="H224" s="1"/>
  <c r="C224"/>
  <c r="G224" s="1"/>
  <c r="D223"/>
  <c r="H223" s="1"/>
  <c r="C223"/>
  <c r="G223" s="1"/>
  <c r="D222"/>
  <c r="H222" s="1"/>
  <c r="C222"/>
  <c r="G222" s="1"/>
  <c r="D221"/>
  <c r="H221" s="1"/>
  <c r="C221"/>
  <c r="G221" s="1"/>
  <c r="D219"/>
  <c r="H219" s="1"/>
  <c r="C219"/>
  <c r="G219" s="1"/>
  <c r="D218"/>
  <c r="H218" s="1"/>
  <c r="C218"/>
  <c r="G218" s="1"/>
  <c r="D217"/>
  <c r="H217" s="1"/>
  <c r="C217"/>
  <c r="G217" s="1"/>
  <c r="D216"/>
  <c r="H216" s="1"/>
  <c r="C216"/>
  <c r="G216" s="1"/>
  <c r="D215"/>
  <c r="H215" s="1"/>
  <c r="C215"/>
  <c r="G215" s="1"/>
  <c r="D214"/>
  <c r="H214" s="1"/>
  <c r="C214"/>
  <c r="G214" s="1"/>
  <c r="D213"/>
  <c r="H213" s="1"/>
  <c r="C213"/>
  <c r="G213" s="1"/>
  <c r="D212"/>
  <c r="H212" s="1"/>
  <c r="C212"/>
  <c r="G212" s="1"/>
  <c r="D211"/>
  <c r="H211" s="1"/>
  <c r="C211"/>
  <c r="G211" s="1"/>
  <c r="D210"/>
  <c r="H210" s="1"/>
  <c r="C210"/>
  <c r="G210" s="1"/>
  <c r="D209"/>
  <c r="H209" s="1"/>
  <c r="C209"/>
  <c r="G209" s="1"/>
  <c r="D208"/>
  <c r="H208" s="1"/>
  <c r="C208"/>
  <c r="G208" s="1"/>
  <c r="D207"/>
  <c r="H207" s="1"/>
  <c r="C207"/>
  <c r="G207" s="1"/>
  <c r="D206"/>
  <c r="H206" s="1"/>
  <c r="C206"/>
  <c r="G206" s="1"/>
  <c r="D205"/>
  <c r="H205" s="1"/>
  <c r="C205"/>
  <c r="G205" s="1"/>
  <c r="D204"/>
  <c r="H204" s="1"/>
  <c r="C204"/>
  <c r="G204" s="1"/>
  <c r="D203"/>
  <c r="H203" s="1"/>
  <c r="C203"/>
  <c r="G203" s="1"/>
  <c r="D202"/>
  <c r="H202" s="1"/>
  <c r="C202"/>
  <c r="G202" s="1"/>
  <c r="D201"/>
  <c r="H201" s="1"/>
  <c r="C201"/>
  <c r="G201" s="1"/>
  <c r="D200"/>
  <c r="H200" s="1"/>
  <c r="C200"/>
  <c r="G200" s="1"/>
  <c r="D199"/>
  <c r="H199" s="1"/>
  <c r="C199"/>
  <c r="G199" s="1"/>
  <c r="D198"/>
  <c r="H198" s="1"/>
  <c r="C198"/>
  <c r="G198" s="1"/>
  <c r="D197"/>
  <c r="H197" s="1"/>
  <c r="C197"/>
  <c r="G197" s="1"/>
  <c r="D196"/>
  <c r="H196" s="1"/>
  <c r="C196"/>
  <c r="G196" s="1"/>
  <c r="D195"/>
  <c r="H195" s="1"/>
  <c r="C195"/>
  <c r="G195" s="1"/>
  <c r="D194"/>
  <c r="H194" s="1"/>
  <c r="C194"/>
  <c r="G194" s="1"/>
  <c r="D193"/>
  <c r="H193" s="1"/>
  <c r="C193"/>
  <c r="G193" s="1"/>
  <c r="D192"/>
  <c r="H192" s="1"/>
  <c r="C192"/>
  <c r="G192" s="1"/>
  <c r="D191"/>
  <c r="H191" s="1"/>
  <c r="C191"/>
  <c r="D190"/>
  <c r="H190" s="1"/>
  <c r="C190"/>
  <c r="D189"/>
  <c r="H189" s="1"/>
  <c r="C189"/>
  <c r="D188"/>
  <c r="H188" s="1"/>
  <c r="C188"/>
  <c r="D187"/>
  <c r="H187" s="1"/>
  <c r="C187"/>
  <c r="D186"/>
  <c r="H186" s="1"/>
  <c r="C186"/>
  <c r="D185"/>
  <c r="H185" s="1"/>
  <c r="C185"/>
  <c r="D184"/>
  <c r="H184" s="1"/>
  <c r="C184"/>
  <c r="D183"/>
  <c r="H183" s="1"/>
  <c r="C183"/>
  <c r="G183" s="1"/>
  <c r="D182"/>
  <c r="H182" s="1"/>
  <c r="C182"/>
  <c r="G182" s="1"/>
  <c r="D181"/>
  <c r="H181" s="1"/>
  <c r="C181"/>
  <c r="G181" s="1"/>
  <c r="D180"/>
  <c r="H180" s="1"/>
  <c r="C180"/>
  <c r="G180" s="1"/>
  <c r="D179"/>
  <c r="H179" s="1"/>
  <c r="C179"/>
  <c r="D178"/>
  <c r="H178" s="1"/>
  <c r="C178"/>
  <c r="D177"/>
  <c r="H177" s="1"/>
  <c r="C177"/>
  <c r="D176"/>
  <c r="H176" s="1"/>
  <c r="C176"/>
  <c r="D175"/>
  <c r="H175" s="1"/>
  <c r="C175"/>
  <c r="D174"/>
  <c r="H174" s="1"/>
  <c r="C174"/>
  <c r="C173"/>
  <c r="D172"/>
  <c r="H172" s="1"/>
  <c r="C172"/>
  <c r="D171"/>
  <c r="H171" s="1"/>
  <c r="C171"/>
  <c r="G171" s="1"/>
  <c r="D170"/>
  <c r="H170" s="1"/>
  <c r="C170"/>
  <c r="D169"/>
  <c r="H169" s="1"/>
  <c r="C169"/>
  <c r="D168"/>
  <c r="H168" s="1"/>
  <c r="C168"/>
  <c r="D167"/>
  <c r="H167" s="1"/>
  <c r="C167"/>
  <c r="G167" s="1"/>
  <c r="D166"/>
  <c r="H166" s="1"/>
  <c r="C166"/>
  <c r="D165"/>
  <c r="H165" s="1"/>
  <c r="C165"/>
  <c r="D164"/>
  <c r="H164" s="1"/>
  <c r="C164"/>
  <c r="G164" s="1"/>
  <c r="D163"/>
  <c r="H163" s="1"/>
  <c r="C163"/>
  <c r="D162"/>
  <c r="H162" s="1"/>
  <c r="C162"/>
  <c r="D161"/>
  <c r="H161" s="1"/>
  <c r="C161"/>
  <c r="D160"/>
  <c r="H160" s="1"/>
  <c r="C160"/>
  <c r="D158"/>
  <c r="H158" s="1"/>
  <c r="C158"/>
  <c r="G158" s="1"/>
  <c r="D157"/>
  <c r="H157" s="1"/>
  <c r="C157"/>
  <c r="G157" s="1"/>
  <c r="D156"/>
  <c r="H156" s="1"/>
  <c r="C156"/>
  <c r="G156" s="1"/>
  <c r="D154"/>
  <c r="H154" s="1"/>
  <c r="C154"/>
  <c r="D153"/>
  <c r="H153" s="1"/>
  <c r="C153"/>
  <c r="G153" s="1"/>
  <c r="D152"/>
  <c r="H152" s="1"/>
  <c r="C152"/>
  <c r="G152" s="1"/>
  <c r="D151"/>
  <c r="H151" s="1"/>
  <c r="C151"/>
  <c r="G151" s="1"/>
  <c r="D150"/>
  <c r="H150" s="1"/>
  <c r="C150"/>
  <c r="D149"/>
  <c r="D146"/>
  <c r="H146" s="1"/>
  <c r="C146"/>
  <c r="G146" s="1"/>
  <c r="D145"/>
  <c r="H145" s="1"/>
  <c r="C145"/>
  <c r="G145" s="1"/>
  <c r="D144"/>
  <c r="H144" s="1"/>
  <c r="C144"/>
  <c r="G144" s="1"/>
  <c r="D143"/>
  <c r="H143" s="1"/>
  <c r="C143"/>
  <c r="G143" s="1"/>
  <c r="D142"/>
  <c r="H142" s="1"/>
  <c r="C142"/>
  <c r="G142" s="1"/>
  <c r="D141"/>
  <c r="H141" s="1"/>
  <c r="C141"/>
  <c r="G141" s="1"/>
  <c r="D140"/>
  <c r="H140" s="1"/>
  <c r="C140"/>
  <c r="G140" s="1"/>
  <c r="D139"/>
  <c r="H139" s="1"/>
  <c r="C139"/>
  <c r="G139" s="1"/>
  <c r="D138"/>
  <c r="H138" s="1"/>
  <c r="C138"/>
  <c r="G138" s="1"/>
  <c r="D137"/>
  <c r="H137" s="1"/>
  <c r="C137"/>
  <c r="G137" s="1"/>
  <c r="D136"/>
  <c r="H136" s="1"/>
  <c r="C136"/>
  <c r="G136" s="1"/>
  <c r="D135"/>
  <c r="H135" s="1"/>
  <c r="C135"/>
  <c r="G135" s="1"/>
  <c r="D134"/>
  <c r="H134" s="1"/>
  <c r="C134"/>
  <c r="G134" s="1"/>
  <c r="D133"/>
  <c r="H133" s="1"/>
  <c r="C133"/>
  <c r="G133" s="1"/>
  <c r="D132"/>
  <c r="H132" s="1"/>
  <c r="C132"/>
  <c r="G132" s="1"/>
  <c r="D131"/>
  <c r="H131" s="1"/>
  <c r="C131"/>
  <c r="G131" s="1"/>
  <c r="D130"/>
  <c r="H130" s="1"/>
  <c r="C130"/>
  <c r="G130" s="1"/>
  <c r="D129"/>
  <c r="H129" s="1"/>
  <c r="C129"/>
  <c r="G129" s="1"/>
  <c r="D128"/>
  <c r="H128" s="1"/>
  <c r="C128"/>
  <c r="G128" s="1"/>
  <c r="D127"/>
  <c r="H127" s="1"/>
  <c r="C127"/>
  <c r="G127" s="1"/>
  <c r="D126"/>
  <c r="H126" s="1"/>
  <c r="C126"/>
  <c r="G126" s="1"/>
  <c r="D125"/>
  <c r="H125" s="1"/>
  <c r="C125"/>
  <c r="G125" s="1"/>
  <c r="D124"/>
  <c r="H124" s="1"/>
  <c r="C124"/>
  <c r="G124" s="1"/>
  <c r="D123"/>
  <c r="H123" s="1"/>
  <c r="C123"/>
  <c r="G123" s="1"/>
  <c r="D122"/>
  <c r="H122" s="1"/>
  <c r="C122"/>
  <c r="G122" s="1"/>
  <c r="D121"/>
  <c r="H121" s="1"/>
  <c r="C121"/>
  <c r="G121" s="1"/>
  <c r="D120"/>
  <c r="H120" s="1"/>
  <c r="C120"/>
  <c r="G120" s="1"/>
  <c r="D119"/>
  <c r="H119" s="1"/>
  <c r="C119"/>
  <c r="G119" s="1"/>
  <c r="D118"/>
  <c r="H118" s="1"/>
  <c r="C118"/>
  <c r="D117"/>
  <c r="H117" s="1"/>
  <c r="C117"/>
  <c r="G117" s="1"/>
  <c r="D116"/>
  <c r="H116" s="1"/>
  <c r="C116"/>
  <c r="D115"/>
  <c r="H115" s="1"/>
  <c r="C115"/>
  <c r="G115" s="1"/>
  <c r="D114"/>
  <c r="H114" s="1"/>
  <c r="C114"/>
  <c r="G114" s="1"/>
  <c r="D113"/>
  <c r="H113" s="1"/>
  <c r="C113"/>
  <c r="D112"/>
  <c r="H112" s="1"/>
  <c r="C112"/>
  <c r="G112" s="1"/>
  <c r="D111"/>
  <c r="H111" s="1"/>
  <c r="C111"/>
  <c r="D110"/>
  <c r="H110" s="1"/>
  <c r="C110"/>
  <c r="D109"/>
  <c r="H109" s="1"/>
  <c r="C109"/>
  <c r="G109" s="1"/>
  <c r="D108"/>
  <c r="H108" s="1"/>
  <c r="C108"/>
  <c r="D107"/>
  <c r="H107" s="1"/>
  <c r="C107"/>
  <c r="G107" s="1"/>
  <c r="D106"/>
  <c r="H106" s="1"/>
  <c r="C106"/>
  <c r="G106" s="1"/>
  <c r="D105"/>
  <c r="H105" s="1"/>
  <c r="C105"/>
  <c r="G105" s="1"/>
  <c r="D104"/>
  <c r="H104" s="1"/>
  <c r="C104"/>
  <c r="G104" s="1"/>
  <c r="D103"/>
  <c r="H103" s="1"/>
  <c r="C103"/>
  <c r="G103" s="1"/>
  <c r="D102"/>
  <c r="H102" s="1"/>
  <c r="C102"/>
  <c r="D101"/>
  <c r="H101" s="1"/>
  <c r="C101"/>
  <c r="G101" s="1"/>
  <c r="D100"/>
  <c r="H100" s="1"/>
  <c r="C100"/>
  <c r="G100" s="1"/>
  <c r="D99"/>
  <c r="H99" s="1"/>
  <c r="C99"/>
  <c r="G99" s="1"/>
  <c r="D98"/>
  <c r="H98" s="1"/>
  <c r="C98"/>
  <c r="G98" s="1"/>
  <c r="D97"/>
  <c r="H97" s="1"/>
  <c r="C97"/>
  <c r="G97" s="1"/>
  <c r="D96"/>
  <c r="H96" s="1"/>
  <c r="C96"/>
  <c r="G96" s="1"/>
  <c r="D95"/>
  <c r="H95" s="1"/>
  <c r="C95"/>
  <c r="G95" s="1"/>
  <c r="D94"/>
  <c r="H94" s="1"/>
  <c r="C94"/>
  <c r="G94" s="1"/>
  <c r="D93"/>
  <c r="H93" s="1"/>
  <c r="C93"/>
  <c r="G93" s="1"/>
  <c r="D92"/>
  <c r="H92" s="1"/>
  <c r="C92"/>
  <c r="G92" s="1"/>
  <c r="D91"/>
  <c r="H91" s="1"/>
  <c r="C91"/>
  <c r="G91" s="1"/>
  <c r="D90"/>
  <c r="H90" s="1"/>
  <c r="C90"/>
  <c r="D89"/>
  <c r="H89" s="1"/>
  <c r="C89"/>
  <c r="D88"/>
  <c r="H88" s="1"/>
  <c r="C88"/>
  <c r="D87"/>
  <c r="H87" s="1"/>
  <c r="C87"/>
  <c r="D86"/>
  <c r="H86" s="1"/>
  <c r="C86"/>
  <c r="G86" s="1"/>
  <c r="D85"/>
  <c r="H85" s="1"/>
  <c r="C85"/>
  <c r="G85" s="1"/>
  <c r="D84"/>
  <c r="H84" s="1"/>
  <c r="C84"/>
  <c r="G84" s="1"/>
  <c r="D83"/>
  <c r="H83" s="1"/>
  <c r="C83"/>
  <c r="G83" s="1"/>
  <c r="D82"/>
  <c r="H82" s="1"/>
  <c r="C82"/>
  <c r="G82" s="1"/>
  <c r="D81"/>
  <c r="H81" s="1"/>
  <c r="C81"/>
  <c r="D80"/>
  <c r="H80" s="1"/>
  <c r="C80"/>
  <c r="G80" s="1"/>
  <c r="D79"/>
  <c r="H79" s="1"/>
  <c r="C79"/>
  <c r="D78"/>
  <c r="H78" s="1"/>
  <c r="C78"/>
  <c r="D77"/>
  <c r="H77" s="1"/>
  <c r="C77"/>
  <c r="G77" s="1"/>
  <c r="D76"/>
  <c r="H76" s="1"/>
  <c r="C76"/>
  <c r="G76" s="1"/>
  <c r="D75"/>
  <c r="H75" s="1"/>
  <c r="C75"/>
  <c r="G75" s="1"/>
  <c r="D74"/>
  <c r="H74" s="1"/>
  <c r="C74"/>
  <c r="G74" s="1"/>
  <c r="D73"/>
  <c r="H73" s="1"/>
  <c r="C73"/>
  <c r="G73" s="1"/>
  <c r="D72"/>
  <c r="H72" s="1"/>
  <c r="C72"/>
  <c r="G72" s="1"/>
  <c r="D71"/>
  <c r="H71" s="1"/>
  <c r="C71"/>
  <c r="D70"/>
  <c r="H70" s="1"/>
  <c r="C70"/>
  <c r="D69"/>
  <c r="H69" s="1"/>
  <c r="C69"/>
  <c r="G69" s="1"/>
  <c r="D68"/>
  <c r="H68" s="1"/>
  <c r="C68"/>
  <c r="G68" s="1"/>
  <c r="D67"/>
  <c r="H67" s="1"/>
  <c r="C67"/>
  <c r="G67" s="1"/>
  <c r="D66"/>
  <c r="H66" s="1"/>
  <c r="C66"/>
  <c r="G66" s="1"/>
  <c r="D65"/>
  <c r="H65" s="1"/>
  <c r="C65"/>
  <c r="G65" s="1"/>
  <c r="D64"/>
  <c r="H64" s="1"/>
  <c r="C64"/>
  <c r="G64" s="1"/>
  <c r="D63"/>
  <c r="H63" s="1"/>
  <c r="C63"/>
  <c r="G63" s="1"/>
  <c r="D62"/>
  <c r="H62" s="1"/>
  <c r="C62"/>
  <c r="G62" s="1"/>
  <c r="D61"/>
  <c r="H61" s="1"/>
  <c r="C61"/>
  <c r="G61" s="1"/>
  <c r="D60"/>
  <c r="H60" s="1"/>
  <c r="C60"/>
  <c r="G60" s="1"/>
  <c r="D59"/>
  <c r="H59" s="1"/>
  <c r="C59"/>
  <c r="G59" s="1"/>
  <c r="D58"/>
  <c r="H58" s="1"/>
  <c r="C58"/>
  <c r="G58" s="1"/>
  <c r="D57"/>
  <c r="H57" s="1"/>
  <c r="C57"/>
  <c r="G57" s="1"/>
  <c r="D56"/>
  <c r="H56" s="1"/>
  <c r="C56"/>
  <c r="G56" s="1"/>
  <c r="C55"/>
  <c r="D54"/>
  <c r="H54" s="1"/>
  <c r="C54"/>
  <c r="G54" s="1"/>
  <c r="D53"/>
  <c r="H53" s="1"/>
  <c r="C53"/>
  <c r="G53" s="1"/>
  <c r="D52"/>
  <c r="H52" s="1"/>
  <c r="C52"/>
  <c r="G52" s="1"/>
  <c r="D51"/>
  <c r="H51" s="1"/>
  <c r="C51"/>
  <c r="G51" s="1"/>
  <c r="C50"/>
  <c r="D49"/>
  <c r="H49" s="1"/>
  <c r="C49"/>
  <c r="G49" s="1"/>
  <c r="D48"/>
  <c r="H48" s="1"/>
  <c r="C48"/>
  <c r="G48" s="1"/>
  <c r="D47"/>
  <c r="H47" s="1"/>
  <c r="C47"/>
  <c r="G47" s="1"/>
  <c r="D45"/>
  <c r="H45" s="1"/>
  <c r="C45"/>
  <c r="G45" s="1"/>
  <c r="D44"/>
  <c r="H44" s="1"/>
  <c r="C44"/>
  <c r="G44" s="1"/>
  <c r="D43"/>
  <c r="H43" s="1"/>
  <c r="C43"/>
  <c r="G43" s="1"/>
  <c r="D42"/>
  <c r="H42" s="1"/>
  <c r="C42"/>
  <c r="G42" s="1"/>
  <c r="D41"/>
  <c r="H41" s="1"/>
  <c r="C41"/>
  <c r="G41" s="1"/>
  <c r="D40"/>
  <c r="H40" s="1"/>
  <c r="C40"/>
  <c r="G40" s="1"/>
  <c r="D39"/>
  <c r="H39" s="1"/>
  <c r="C39"/>
  <c r="G39" s="1"/>
  <c r="D38"/>
  <c r="H38" s="1"/>
  <c r="C38"/>
  <c r="G38" s="1"/>
  <c r="D37"/>
  <c r="H37" s="1"/>
  <c r="C37"/>
  <c r="G37" s="1"/>
  <c r="D36"/>
  <c r="H36" s="1"/>
  <c r="C36"/>
  <c r="G36" s="1"/>
  <c r="D35"/>
  <c r="H35" s="1"/>
  <c r="C35"/>
  <c r="G35" s="1"/>
  <c r="D34"/>
  <c r="H34" s="1"/>
  <c r="C34"/>
  <c r="G34" s="1"/>
  <c r="D33"/>
  <c r="H33" s="1"/>
  <c r="C33"/>
  <c r="G33" s="1"/>
  <c r="D32"/>
  <c r="H32" s="1"/>
  <c r="C32"/>
  <c r="G32" s="1"/>
  <c r="D31"/>
  <c r="H31" s="1"/>
  <c r="C31"/>
  <c r="G31" s="1"/>
  <c r="D30"/>
  <c r="H30" s="1"/>
  <c r="C30"/>
  <c r="G30" s="1"/>
  <c r="D29"/>
  <c r="H29" s="1"/>
  <c r="C29"/>
  <c r="G29" s="1"/>
  <c r="D28"/>
  <c r="H28" s="1"/>
  <c r="C28"/>
  <c r="G28" s="1"/>
  <c r="D27"/>
  <c r="H27" s="1"/>
  <c r="C27"/>
  <c r="D26"/>
  <c r="H26" s="1"/>
  <c r="C26"/>
  <c r="G26" s="1"/>
  <c r="D25"/>
  <c r="H25" s="1"/>
  <c r="C25"/>
  <c r="D24"/>
  <c r="H24" s="1"/>
  <c r="C24"/>
  <c r="D23"/>
  <c r="H23" s="1"/>
  <c r="C23"/>
  <c r="D22"/>
  <c r="H22" s="1"/>
  <c r="C22"/>
  <c r="G22" s="1"/>
  <c r="D21"/>
  <c r="H21" s="1"/>
  <c r="C21"/>
  <c r="G21" s="1"/>
  <c r="D20"/>
  <c r="H20" s="1"/>
  <c r="C20"/>
  <c r="D19"/>
  <c r="H19" s="1"/>
  <c r="C19"/>
  <c r="D18"/>
  <c r="H18" s="1"/>
  <c r="C18"/>
  <c r="G18" s="1"/>
  <c r="D17"/>
  <c r="H17" s="1"/>
  <c r="C17"/>
  <c r="G17" s="1"/>
  <c r="D16"/>
  <c r="H16" s="1"/>
  <c r="C16"/>
  <c r="G16" s="1"/>
  <c r="D15"/>
  <c r="H15" s="1"/>
  <c r="C15"/>
  <c r="G15" s="1"/>
  <c r="D14"/>
  <c r="H14" s="1"/>
  <c r="C14"/>
  <c r="G14" s="1"/>
  <c r="D13"/>
  <c r="H13" s="1"/>
  <c r="C13"/>
  <c r="G13" s="1"/>
  <c r="D12"/>
  <c r="H12" s="1"/>
  <c r="C12"/>
  <c r="G12" s="1"/>
  <c r="D11"/>
  <c r="H11" s="1"/>
  <c r="C11"/>
  <c r="G11" s="1"/>
  <c r="D10"/>
  <c r="H10" s="1"/>
  <c r="C10"/>
  <c r="G10" s="1"/>
  <c r="D9"/>
  <c r="H9" s="1"/>
  <c r="C9"/>
  <c r="G9" s="1"/>
  <c r="D8"/>
  <c r="H8" s="1"/>
  <c r="C8"/>
  <c r="G8" s="1"/>
  <c r="D7"/>
  <c r="H7" s="1"/>
  <c r="C7"/>
  <c r="G7" s="1"/>
  <c r="D6"/>
  <c r="H6" s="1"/>
  <c r="C6"/>
  <c r="G6" s="1"/>
  <c r="D5"/>
  <c r="H5" s="1"/>
  <c r="C5"/>
  <c r="D4"/>
  <c r="H4" s="1"/>
  <c r="C4"/>
  <c r="E33" i="9" l="1"/>
  <c r="B33" s="1"/>
  <c r="F215"/>
  <c r="B215" s="1"/>
  <c r="F217"/>
  <c r="B217" s="1"/>
  <c r="E27"/>
  <c r="B27" s="1"/>
  <c r="E285"/>
  <c r="B285" s="1"/>
  <c r="E292"/>
  <c r="B292" s="1"/>
  <c r="E295"/>
  <c r="B295" s="1"/>
  <c r="E299"/>
  <c r="B299" s="1"/>
  <c r="E32"/>
  <c r="B32" s="1"/>
  <c r="E287"/>
  <c r="B287" s="1"/>
  <c r="E293"/>
  <c r="B293" s="1"/>
  <c r="E297"/>
  <c r="B297" s="1"/>
  <c r="C1576" i="1"/>
  <c r="G1578"/>
  <c r="G1534"/>
  <c r="G1530"/>
  <c r="D43" i="8"/>
  <c r="C1524" i="1"/>
  <c r="C1525"/>
  <c r="G1525" s="1"/>
  <c r="G1508"/>
  <c r="G1504"/>
  <c r="G1492"/>
  <c r="C1483"/>
  <c r="G1484"/>
  <c r="G404"/>
  <c r="G289"/>
  <c r="F643" i="4"/>
  <c r="H810" i="1"/>
  <c r="H711"/>
  <c r="H687"/>
  <c r="H659"/>
  <c r="H658"/>
  <c r="H651"/>
  <c r="H648"/>
  <c r="H646"/>
  <c r="E275" i="9"/>
  <c r="B275" s="1"/>
  <c r="H644" i="1"/>
  <c r="H643"/>
  <c r="H642"/>
  <c r="H645"/>
  <c r="H641"/>
  <c r="H631"/>
  <c r="G288"/>
  <c r="G411"/>
  <c r="G412"/>
  <c r="E644" i="4"/>
  <c r="D638" i="1" s="1"/>
  <c r="H638" s="1"/>
  <c r="G406"/>
  <c r="G290"/>
  <c r="G413"/>
  <c r="G191"/>
  <c r="G189"/>
  <c r="G188"/>
  <c r="G187"/>
  <c r="G371"/>
  <c r="G364"/>
  <c r="G367"/>
  <c r="F369" i="4"/>
  <c r="G363" i="1"/>
  <c r="G358"/>
  <c r="G359"/>
  <c r="G361"/>
  <c r="F363" i="4"/>
  <c r="G357" i="1"/>
  <c r="G354"/>
  <c r="G262"/>
  <c r="G260"/>
  <c r="G261"/>
  <c r="F226" i="9"/>
  <c r="B226" s="1"/>
  <c r="G248" i="1"/>
  <c r="G255"/>
  <c r="G256"/>
  <c r="F259" i="4"/>
  <c r="E224"/>
  <c r="D220" i="1" s="1"/>
  <c r="G190"/>
  <c r="G186"/>
  <c r="G185"/>
  <c r="F222" i="9"/>
  <c r="B222" s="1"/>
  <c r="G184" i="1"/>
  <c r="F177" i="4"/>
  <c r="F220" i="9"/>
  <c r="B220" s="1"/>
  <c r="G179" i="1"/>
  <c r="G178"/>
  <c r="G177"/>
  <c r="G176"/>
  <c r="G175"/>
  <c r="G173"/>
  <c r="G174"/>
  <c r="G172"/>
  <c r="G170"/>
  <c r="G169"/>
  <c r="G168"/>
  <c r="G165"/>
  <c r="G166"/>
  <c r="F169" i="4"/>
  <c r="G163" i="1"/>
  <c r="G162"/>
  <c r="G160"/>
  <c r="G161"/>
  <c r="F164" i="4"/>
  <c r="D155" i="1"/>
  <c r="G155" s="1"/>
  <c r="G154"/>
  <c r="F218" i="9"/>
  <c r="B218" s="1"/>
  <c r="G150" i="1"/>
  <c r="G294"/>
  <c r="G295"/>
  <c r="G116"/>
  <c r="G118"/>
  <c r="G113"/>
  <c r="G111"/>
  <c r="G102"/>
  <c r="G108"/>
  <c r="G110"/>
  <c r="F106" i="4"/>
  <c r="G90" i="1"/>
  <c r="G89"/>
  <c r="G87"/>
  <c r="G88"/>
  <c r="G78"/>
  <c r="G79"/>
  <c r="G81"/>
  <c r="G70"/>
  <c r="G71"/>
  <c r="G55"/>
  <c r="F59" i="4"/>
  <c r="G50" i="1"/>
  <c r="F54" i="4"/>
  <c r="G25" i="1"/>
  <c r="G27"/>
  <c r="F29" i="4"/>
  <c r="G23" i="1"/>
  <c r="F23" i="4"/>
  <c r="G20" i="1"/>
  <c r="F214" i="9"/>
  <c r="B214" s="1"/>
  <c r="G19" i="1"/>
  <c r="G24"/>
  <c r="G4"/>
  <c r="G5"/>
  <c r="F8" i="4"/>
  <c r="H155" i="1"/>
  <c r="G259"/>
  <c r="H259"/>
  <c r="G283"/>
  <c r="H283"/>
  <c r="G227"/>
  <c r="H227"/>
  <c r="G275"/>
  <c r="H275"/>
  <c r="G331"/>
  <c r="H331"/>
  <c r="J1439"/>
  <c r="H1439"/>
  <c r="J1441"/>
  <c r="H1441"/>
  <c r="J1443"/>
  <c r="H1443"/>
  <c r="H1445"/>
  <c r="J1445"/>
  <c r="G1481"/>
  <c r="H1481"/>
  <c r="G1485"/>
  <c r="H1485"/>
  <c r="G1489"/>
  <c r="H1489"/>
  <c r="G1493"/>
  <c r="H1493"/>
  <c r="G1497"/>
  <c r="H1497"/>
  <c r="G1501"/>
  <c r="H1501"/>
  <c r="G1505"/>
  <c r="H1505"/>
  <c r="G1509"/>
  <c r="H1509"/>
  <c r="G1513"/>
  <c r="H1513"/>
  <c r="G1521"/>
  <c r="H1521"/>
  <c r="H1525"/>
  <c r="G1529"/>
  <c r="H1529"/>
  <c r="G1533"/>
  <c r="H1533"/>
  <c r="G1537"/>
  <c r="H1537"/>
  <c r="G1541"/>
  <c r="H1541"/>
  <c r="G1545"/>
  <c r="H1545"/>
  <c r="G1549"/>
  <c r="H1549"/>
  <c r="G1553"/>
  <c r="H1553"/>
  <c r="G1557"/>
  <c r="H1557"/>
  <c r="G1561"/>
  <c r="H1561"/>
  <c r="G1565"/>
  <c r="H1565"/>
  <c r="G1569"/>
  <c r="H1569"/>
  <c r="G1573"/>
  <c r="H1573"/>
  <c r="G1577"/>
  <c r="H1577"/>
  <c r="H21" i="9"/>
  <c r="F152" i="4"/>
  <c r="G21" i="9"/>
  <c r="E21" s="1"/>
  <c r="F351" i="4"/>
  <c r="D350"/>
  <c r="F420"/>
  <c r="D635"/>
  <c r="D636"/>
  <c r="F528"/>
  <c r="E528"/>
  <c r="D523" i="1"/>
  <c r="F12" i="5"/>
  <c r="D7"/>
  <c r="D1047" i="1"/>
  <c r="G1047" s="1"/>
  <c r="H309" i="9"/>
  <c r="D1167" i="1"/>
  <c r="G1167" s="1"/>
  <c r="H310" i="9"/>
  <c r="D1183" i="1"/>
  <c r="G1183" s="1"/>
  <c r="F237" i="5"/>
  <c r="H23" i="3"/>
  <c r="C1214" i="1"/>
  <c r="E237" i="5"/>
  <c r="D1215" i="1"/>
  <c r="G1215" s="1"/>
  <c r="F245" i="5"/>
  <c r="C1222" i="1"/>
  <c r="I25" i="3"/>
  <c r="D1329" i="1"/>
  <c r="G1329" s="1"/>
  <c r="H1235"/>
  <c r="G1235"/>
  <c r="H1423"/>
  <c r="G1423"/>
  <c r="J1440"/>
  <c r="H1440"/>
  <c r="J1442"/>
  <c r="H1442"/>
  <c r="J1444"/>
  <c r="H1444"/>
  <c r="G1483"/>
  <c r="H1483"/>
  <c r="G1487"/>
  <c r="H1487"/>
  <c r="G1491"/>
  <c r="H1491"/>
  <c r="G1495"/>
  <c r="H1495"/>
  <c r="G1499"/>
  <c r="H1499"/>
  <c r="G1503"/>
  <c r="H1503"/>
  <c r="G1507"/>
  <c r="H1507"/>
  <c r="G1511"/>
  <c r="H1511"/>
  <c r="G1515"/>
  <c r="H1515"/>
  <c r="G1519"/>
  <c r="H1519"/>
  <c r="G1523"/>
  <c r="H1523"/>
  <c r="G1527"/>
  <c r="H1527"/>
  <c r="G1531"/>
  <c r="H1531"/>
  <c r="G1535"/>
  <c r="H1535"/>
  <c r="G1539"/>
  <c r="H1539"/>
  <c r="G1543"/>
  <c r="H1543"/>
  <c r="G1547"/>
  <c r="H1547"/>
  <c r="G1551"/>
  <c r="H1551"/>
  <c r="G1555"/>
  <c r="H1555"/>
  <c r="G1559"/>
  <c r="H1559"/>
  <c r="G1563"/>
  <c r="H1563"/>
  <c r="G1567"/>
  <c r="H1567"/>
  <c r="G1571"/>
  <c r="H1571"/>
  <c r="G1575"/>
  <c r="H1575"/>
  <c r="G1579"/>
  <c r="H1579"/>
  <c r="F299" i="4"/>
  <c r="G422" i="1"/>
  <c r="G424"/>
  <c r="G426"/>
  <c r="G428"/>
  <c r="G430"/>
  <c r="G432"/>
  <c r="G434"/>
  <c r="G436"/>
  <c r="G438"/>
  <c r="G440"/>
  <c r="G442"/>
  <c r="G444"/>
  <c r="G446"/>
  <c r="G448"/>
  <c r="G450"/>
  <c r="G452"/>
  <c r="G454"/>
  <c r="G456"/>
  <c r="G458"/>
  <c r="G460"/>
  <c r="G462"/>
  <c r="G464"/>
  <c r="G466"/>
  <c r="G468"/>
  <c r="G470"/>
  <c r="G472"/>
  <c r="G474"/>
  <c r="G476"/>
  <c r="G478"/>
  <c r="G480"/>
  <c r="G482"/>
  <c r="G484"/>
  <c r="G486"/>
  <c r="G488"/>
  <c r="G490"/>
  <c r="G492"/>
  <c r="G494"/>
  <c r="G496"/>
  <c r="G498"/>
  <c r="G500"/>
  <c r="G502"/>
  <c r="G504"/>
  <c r="G506"/>
  <c r="G508"/>
  <c r="G510"/>
  <c r="G512"/>
  <c r="G514"/>
  <c r="G516"/>
  <c r="G518"/>
  <c r="G520"/>
  <c r="H523"/>
  <c r="G524"/>
  <c r="G526"/>
  <c r="G528"/>
  <c r="G530"/>
  <c r="G532"/>
  <c r="G534"/>
  <c r="G536"/>
  <c r="G538"/>
  <c r="G540"/>
  <c r="G542"/>
  <c r="G544"/>
  <c r="G546"/>
  <c r="G548"/>
  <c r="G550"/>
  <c r="G552"/>
  <c r="G554"/>
  <c r="G556"/>
  <c r="G558"/>
  <c r="G560"/>
  <c r="G562"/>
  <c r="G564"/>
  <c r="G566"/>
  <c r="G568"/>
  <c r="G570"/>
  <c r="G572"/>
  <c r="G574"/>
  <c r="G576"/>
  <c r="G578"/>
  <c r="G580"/>
  <c r="G582"/>
  <c r="G584"/>
  <c r="G586"/>
  <c r="G588"/>
  <c r="G590"/>
  <c r="G592"/>
  <c r="G594"/>
  <c r="G596"/>
  <c r="G598"/>
  <c r="G600"/>
  <c r="G602"/>
  <c r="G604"/>
  <c r="G606"/>
  <c r="G608"/>
  <c r="G610"/>
  <c r="G612"/>
  <c r="G614"/>
  <c r="G616"/>
  <c r="G618"/>
  <c r="G620"/>
  <c r="G622"/>
  <c r="G624"/>
  <c r="G626"/>
  <c r="G628"/>
  <c r="G632"/>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7"/>
  <c r="G989"/>
  <c r="G991"/>
  <c r="G993"/>
  <c r="G995"/>
  <c r="G997"/>
  <c r="G999"/>
  <c r="G1001"/>
  <c r="G1003"/>
  <c r="G1005"/>
  <c r="G1007"/>
  <c r="G1009"/>
  <c r="G1011"/>
  <c r="G1013"/>
  <c r="G1015"/>
  <c r="G1017"/>
  <c r="G1019"/>
  <c r="G1021"/>
  <c r="G1023"/>
  <c r="G1025"/>
  <c r="G1027"/>
  <c r="G1029"/>
  <c r="G1031"/>
  <c r="G1033"/>
  <c r="G1035"/>
  <c r="G1037"/>
  <c r="G1039"/>
  <c r="G1041"/>
  <c r="G1043"/>
  <c r="G1045"/>
  <c r="G1049"/>
  <c r="G1051"/>
  <c r="G1053"/>
  <c r="G1055"/>
  <c r="G1057"/>
  <c r="G1059"/>
  <c r="G1061"/>
  <c r="G1063"/>
  <c r="G1066"/>
  <c r="G1068"/>
  <c r="G1070"/>
  <c r="G1072"/>
  <c r="G1074"/>
  <c r="G1076"/>
  <c r="G1078"/>
  <c r="G1080"/>
  <c r="G1082"/>
  <c r="G1084"/>
  <c r="G1086"/>
  <c r="G1088"/>
  <c r="G1090"/>
  <c r="G1092"/>
  <c r="G1094"/>
  <c r="G1096"/>
  <c r="G1098"/>
  <c r="G1100"/>
  <c r="G1102"/>
  <c r="G1104"/>
  <c r="G1106"/>
  <c r="G1108"/>
  <c r="G1110"/>
  <c r="G1112"/>
  <c r="G1114"/>
  <c r="G1116"/>
  <c r="G1118"/>
  <c r="G1120"/>
  <c r="G1122"/>
  <c r="G1126"/>
  <c r="G1128"/>
  <c r="G1130"/>
  <c r="G1132"/>
  <c r="G1134"/>
  <c r="G1136"/>
  <c r="G1138"/>
  <c r="G1140"/>
  <c r="G1142"/>
  <c r="G1144"/>
  <c r="G1146"/>
  <c r="G1148"/>
  <c r="G1150"/>
  <c r="G1154"/>
  <c r="G1156"/>
  <c r="G1158"/>
  <c r="G1160"/>
  <c r="G1162"/>
  <c r="G1164"/>
  <c r="G1166"/>
  <c r="G1170"/>
  <c r="G1174"/>
  <c r="G1178"/>
  <c r="G1182"/>
  <c r="G1187"/>
  <c r="G1191"/>
  <c r="G1195"/>
  <c r="G1199"/>
  <c r="G1203"/>
  <c r="G1207"/>
  <c r="G1211"/>
  <c r="G1219"/>
  <c r="G1225"/>
  <c r="G1229"/>
  <c r="G1233"/>
  <c r="G1236"/>
  <c r="G1240"/>
  <c r="G1244"/>
  <c r="G1248"/>
  <c r="G1252"/>
  <c r="G1256"/>
  <c r="G1260"/>
  <c r="G1264"/>
  <c r="G1268"/>
  <c r="G1272"/>
  <c r="G1276"/>
  <c r="G1280"/>
  <c r="G1284"/>
  <c r="G1288"/>
  <c r="G1292"/>
  <c r="G1296"/>
  <c r="G1300"/>
  <c r="G1304"/>
  <c r="G1308"/>
  <c r="G1312"/>
  <c r="G1316"/>
  <c r="G1320"/>
  <c r="G1324"/>
  <c r="G1328"/>
  <c r="G1333"/>
  <c r="G1337"/>
  <c r="G1341"/>
  <c r="G1345"/>
  <c r="G1349"/>
  <c r="G1353"/>
  <c r="G1357"/>
  <c r="G1361"/>
  <c r="G1365"/>
  <c r="G1369"/>
  <c r="G1373"/>
  <c r="G1377"/>
  <c r="G1381"/>
  <c r="G1385"/>
  <c r="G1389"/>
  <c r="G1393"/>
  <c r="G1397"/>
  <c r="G1401"/>
  <c r="G1405"/>
  <c r="G1409"/>
  <c r="G1413"/>
  <c r="G1417"/>
  <c r="G1421"/>
  <c r="G1424"/>
  <c r="G1428"/>
  <c r="G1432"/>
  <c r="G1439"/>
  <c r="I1439" s="1"/>
  <c r="G1441"/>
  <c r="I1441" s="1"/>
  <c r="G1443"/>
  <c r="I1443" s="1"/>
  <c r="G1445"/>
  <c r="F153" i="4"/>
  <c r="F159"/>
  <c r="F231"/>
  <c r="F273"/>
  <c r="F279"/>
  <c r="F287"/>
  <c r="F336"/>
  <c r="F352"/>
  <c r="E635"/>
  <c r="D629" i="1" s="1"/>
  <c r="C3"/>
  <c r="C148"/>
  <c r="C149"/>
  <c r="C159"/>
  <c r="C269"/>
  <c r="C346"/>
  <c r="C347"/>
  <c r="C351"/>
  <c r="C414"/>
  <c r="H421"/>
  <c r="G421"/>
  <c r="G423"/>
  <c r="G425"/>
  <c r="G427"/>
  <c r="G429"/>
  <c r="G431"/>
  <c r="G433"/>
  <c r="G435"/>
  <c r="G437"/>
  <c r="G439"/>
  <c r="G441"/>
  <c r="G443"/>
  <c r="G445"/>
  <c r="G447"/>
  <c r="G449"/>
  <c r="G451"/>
  <c r="G453"/>
  <c r="G455"/>
  <c r="G457"/>
  <c r="G459"/>
  <c r="G461"/>
  <c r="G463"/>
  <c r="G465"/>
  <c r="G467"/>
  <c r="G469"/>
  <c r="G471"/>
  <c r="G473"/>
  <c r="G475"/>
  <c r="G477"/>
  <c r="G479"/>
  <c r="G481"/>
  <c r="G483"/>
  <c r="G485"/>
  <c r="G487"/>
  <c r="G489"/>
  <c r="G491"/>
  <c r="G493"/>
  <c r="G495"/>
  <c r="G497"/>
  <c r="G499"/>
  <c r="G501"/>
  <c r="G503"/>
  <c r="G505"/>
  <c r="G507"/>
  <c r="G509"/>
  <c r="G511"/>
  <c r="G513"/>
  <c r="G515"/>
  <c r="G517"/>
  <c r="G519"/>
  <c r="G521"/>
  <c r="G523"/>
  <c r="G525"/>
  <c r="G527"/>
  <c r="G529"/>
  <c r="G531"/>
  <c r="G533"/>
  <c r="G535"/>
  <c r="G537"/>
  <c r="G539"/>
  <c r="G541"/>
  <c r="G543"/>
  <c r="G545"/>
  <c r="G547"/>
  <c r="G549"/>
  <c r="G551"/>
  <c r="G553"/>
  <c r="G555"/>
  <c r="G557"/>
  <c r="G559"/>
  <c r="G561"/>
  <c r="G563"/>
  <c r="G565"/>
  <c r="G567"/>
  <c r="G569"/>
  <c r="G571"/>
  <c r="G573"/>
  <c r="G575"/>
  <c r="G577"/>
  <c r="G579"/>
  <c r="G581"/>
  <c r="G583"/>
  <c r="G585"/>
  <c r="G587"/>
  <c r="G589"/>
  <c r="G591"/>
  <c r="G593"/>
  <c r="G595"/>
  <c r="G597"/>
  <c r="G599"/>
  <c r="G601"/>
  <c r="G603"/>
  <c r="G605"/>
  <c r="G607"/>
  <c r="G609"/>
  <c r="G611"/>
  <c r="G613"/>
  <c r="G615"/>
  <c r="G617"/>
  <c r="G619"/>
  <c r="G621"/>
  <c r="G623"/>
  <c r="G625"/>
  <c r="G627"/>
  <c r="G631"/>
  <c r="C637"/>
  <c r="G641"/>
  <c r="G643"/>
  <c r="G645"/>
  <c r="G647"/>
  <c r="G649"/>
  <c r="G651"/>
  <c r="G65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6"/>
  <c r="G988"/>
  <c r="C990"/>
  <c r="G992"/>
  <c r="G994"/>
  <c r="G996"/>
  <c r="G998"/>
  <c r="G1000"/>
  <c r="G1002"/>
  <c r="G1004"/>
  <c r="G1006"/>
  <c r="G1008"/>
  <c r="G1010"/>
  <c r="G1012"/>
  <c r="G1014"/>
  <c r="G1016"/>
  <c r="G1018"/>
  <c r="G1020"/>
  <c r="G1022"/>
  <c r="G1024"/>
  <c r="G1026"/>
  <c r="G1028"/>
  <c r="G1030"/>
  <c r="G1032"/>
  <c r="G1034"/>
  <c r="G1036"/>
  <c r="G1038"/>
  <c r="G1040"/>
  <c r="G1042"/>
  <c r="G1044"/>
  <c r="H1047"/>
  <c r="G1048"/>
  <c r="G1050"/>
  <c r="G1052"/>
  <c r="G1054"/>
  <c r="G1056"/>
  <c r="G1058"/>
  <c r="G1060"/>
  <c r="G1062"/>
  <c r="G1064"/>
  <c r="G1067"/>
  <c r="G1069"/>
  <c r="G1071"/>
  <c r="G1073"/>
  <c r="G1075"/>
  <c r="G1077"/>
  <c r="G1079"/>
  <c r="G1081"/>
  <c r="G1083"/>
  <c r="G1085"/>
  <c r="G1087"/>
  <c r="G1089"/>
  <c r="G1091"/>
  <c r="G1093"/>
  <c r="G1095"/>
  <c r="G1097"/>
  <c r="G1099"/>
  <c r="G1101"/>
  <c r="G1103"/>
  <c r="G1105"/>
  <c r="G1107"/>
  <c r="G1109"/>
  <c r="G1111"/>
  <c r="G1113"/>
  <c r="G1115"/>
  <c r="G1117"/>
  <c r="G1119"/>
  <c r="G1121"/>
  <c r="G1123"/>
  <c r="G1125"/>
  <c r="G1127"/>
  <c r="G1129"/>
  <c r="G1131"/>
  <c r="G1133"/>
  <c r="G1135"/>
  <c r="G1137"/>
  <c r="G1139"/>
  <c r="G1141"/>
  <c r="G1143"/>
  <c r="G1145"/>
  <c r="G1147"/>
  <c r="G1149"/>
  <c r="G1151"/>
  <c r="G1155"/>
  <c r="G1157"/>
  <c r="G1159"/>
  <c r="G1161"/>
  <c r="G1163"/>
  <c r="G1165"/>
  <c r="H1167"/>
  <c r="G1168"/>
  <c r="G1172"/>
  <c r="G1176"/>
  <c r="G1180"/>
  <c r="G1185"/>
  <c r="G1189"/>
  <c r="G1193"/>
  <c r="G1197"/>
  <c r="G1201"/>
  <c r="G1205"/>
  <c r="G1209"/>
  <c r="G1213"/>
  <c r="G1217"/>
  <c r="G1221"/>
  <c r="G1223"/>
  <c r="G1227"/>
  <c r="G1231"/>
  <c r="G1238"/>
  <c r="G1242"/>
  <c r="G1246"/>
  <c r="G1250"/>
  <c r="G1254"/>
  <c r="G1258"/>
  <c r="G1262"/>
  <c r="G1266"/>
  <c r="G1270"/>
  <c r="G1274"/>
  <c r="G1278"/>
  <c r="G1282"/>
  <c r="G1286"/>
  <c r="G1290"/>
  <c r="G1294"/>
  <c r="G1298"/>
  <c r="G1302"/>
  <c r="G1306"/>
  <c r="G1310"/>
  <c r="G1314"/>
  <c r="G1318"/>
  <c r="G1322"/>
  <c r="G1326"/>
  <c r="G1331"/>
  <c r="G1335"/>
  <c r="G1339"/>
  <c r="G1343"/>
  <c r="G1347"/>
  <c r="G1351"/>
  <c r="G1355"/>
  <c r="G1359"/>
  <c r="G1363"/>
  <c r="G1367"/>
  <c r="G1371"/>
  <c r="G1375"/>
  <c r="G1379"/>
  <c r="G1383"/>
  <c r="G1387"/>
  <c r="G1391"/>
  <c r="G1395"/>
  <c r="G1399"/>
  <c r="G1403"/>
  <c r="G1407"/>
  <c r="G1411"/>
  <c r="G1415"/>
  <c r="G1419"/>
  <c r="G1426"/>
  <c r="G1430"/>
  <c r="G1434"/>
  <c r="G1437"/>
  <c r="G1440"/>
  <c r="I1440" s="1"/>
  <c r="G1442"/>
  <c r="I1442" s="1"/>
  <c r="G1444"/>
  <c r="I1444" s="1"/>
  <c r="J1463"/>
  <c r="J1465"/>
  <c r="J1467"/>
  <c r="J1472"/>
  <c r="J1474"/>
  <c r="F107" i="4"/>
  <c r="F300"/>
  <c r="G1169" i="1"/>
  <c r="G1171"/>
  <c r="G1173"/>
  <c r="G1175"/>
  <c r="G1177"/>
  <c r="G1179"/>
  <c r="G1181"/>
  <c r="H1183"/>
  <c r="G1184"/>
  <c r="G1186"/>
  <c r="G1188"/>
  <c r="G1190"/>
  <c r="G1192"/>
  <c r="G1194"/>
  <c r="G1196"/>
  <c r="G1198"/>
  <c r="G1200"/>
  <c r="G1202"/>
  <c r="G1204"/>
  <c r="G1206"/>
  <c r="G1208"/>
  <c r="G1210"/>
  <c r="G1212"/>
  <c r="H1215"/>
  <c r="G1216"/>
  <c r="G1218"/>
  <c r="G1220"/>
  <c r="G1224"/>
  <c r="G1226"/>
  <c r="G1228"/>
  <c r="G1230"/>
  <c r="G1232"/>
  <c r="G1234"/>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G1299"/>
  <c r="G1301"/>
  <c r="G1303"/>
  <c r="G1305"/>
  <c r="G1307"/>
  <c r="G1309"/>
  <c r="G1311"/>
  <c r="G1313"/>
  <c r="G1315"/>
  <c r="G1317"/>
  <c r="G1319"/>
  <c r="G1321"/>
  <c r="G1323"/>
  <c r="G1325"/>
  <c r="G1327"/>
  <c r="H1329"/>
  <c r="G1330"/>
  <c r="G1332"/>
  <c r="G1334"/>
  <c r="G1336"/>
  <c r="G1338"/>
  <c r="G1340"/>
  <c r="G1342"/>
  <c r="G1344"/>
  <c r="G1346"/>
  <c r="G1348"/>
  <c r="G1350"/>
  <c r="G1352"/>
  <c r="G1354"/>
  <c r="G1356"/>
  <c r="G1358"/>
  <c r="G1360"/>
  <c r="G1362"/>
  <c r="G1364"/>
  <c r="G1366"/>
  <c r="G1368"/>
  <c r="G1370"/>
  <c r="G1372"/>
  <c r="G1374"/>
  <c r="G1376"/>
  <c r="G1378"/>
  <c r="G1380"/>
  <c r="G1382"/>
  <c r="G1384"/>
  <c r="G1386"/>
  <c r="G1388"/>
  <c r="G1390"/>
  <c r="G1392"/>
  <c r="G1394"/>
  <c r="G1396"/>
  <c r="G1398"/>
  <c r="G1400"/>
  <c r="G1402"/>
  <c r="G1404"/>
  <c r="G1406"/>
  <c r="G1408"/>
  <c r="G1410"/>
  <c r="G1412"/>
  <c r="G1414"/>
  <c r="G1416"/>
  <c r="G1418"/>
  <c r="G1420"/>
  <c r="G1422"/>
  <c r="G1425"/>
  <c r="G1427"/>
  <c r="G1429"/>
  <c r="G1431"/>
  <c r="G1433"/>
  <c r="G1436"/>
  <c r="G1438"/>
  <c r="G1454"/>
  <c r="G1462"/>
  <c r="I1462" s="1"/>
  <c r="G1463"/>
  <c r="I1463" s="1"/>
  <c r="G1464"/>
  <c r="I1464" s="1"/>
  <c r="G1465"/>
  <c r="I1465" s="1"/>
  <c r="G1466"/>
  <c r="I1466" s="1"/>
  <c r="G1467"/>
  <c r="I1467" s="1"/>
  <c r="G1468"/>
  <c r="I1468" s="1"/>
  <c r="G1469"/>
  <c r="G1471"/>
  <c r="I1471" s="1"/>
  <c r="G1472"/>
  <c r="I1472" s="1"/>
  <c r="G1473"/>
  <c r="I1473" s="1"/>
  <c r="G1474"/>
  <c r="I1474" s="1"/>
  <c r="G1475"/>
  <c r="F125" i="4"/>
  <c r="D311"/>
  <c r="D298" s="1"/>
  <c r="F312"/>
  <c r="E311"/>
  <c r="D306" i="1" s="1"/>
  <c r="G307" i="9"/>
  <c r="E307" s="1"/>
  <c r="B307" s="1"/>
  <c r="F177" i="5"/>
  <c r="D176"/>
  <c r="F114" i="6"/>
  <c r="H27" i="3"/>
  <c r="D42" i="8"/>
  <c r="H1480" i="1"/>
  <c r="E7" i="4"/>
  <c r="F45"/>
  <c r="D50"/>
  <c r="D6" s="1"/>
  <c r="F51"/>
  <c r="F62"/>
  <c r="F74"/>
  <c r="F82"/>
  <c r="F83"/>
  <c r="F112"/>
  <c r="E163"/>
  <c r="D159" i="1" s="1"/>
  <c r="F188" i="4"/>
  <c r="F196"/>
  <c r="F197"/>
  <c r="F210"/>
  <c r="D224"/>
  <c r="F225"/>
  <c r="F252"/>
  <c r="F253"/>
  <c r="F264"/>
  <c r="E298"/>
  <c r="E408"/>
  <c r="D403" i="1" s="1"/>
  <c r="E141" i="6"/>
  <c r="L213" i="9"/>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66"/>
  <c r="H165"/>
  <c r="G280"/>
  <c r="E280" s="1"/>
  <c r="B280" s="1"/>
  <c r="G279"/>
  <c r="E279" s="1"/>
  <c r="B279" s="1"/>
  <c r="F364" i="4"/>
  <c r="F416"/>
  <c r="F421"/>
  <c r="F473"/>
  <c r="F485"/>
  <c r="F529"/>
  <c r="F581"/>
  <c r="F603"/>
  <c r="F13" i="5"/>
  <c r="F69"/>
  <c r="F79"/>
  <c r="F119"/>
  <c r="F135"/>
  <c r="F149"/>
  <c r="F180"/>
  <c r="E309" i="9"/>
  <c r="B309" s="1"/>
  <c r="F190" i="5"/>
  <c r="E310" i="9"/>
  <c r="B310" s="1"/>
  <c r="F206" i="5"/>
  <c r="F238"/>
  <c r="F246"/>
  <c r="F5" i="6"/>
  <c r="F35"/>
  <c r="F115"/>
  <c r="D141"/>
  <c r="I10" i="9"/>
  <c r="G162"/>
  <c r="E162" s="1"/>
  <c r="B162" s="1"/>
  <c r="G164"/>
  <c r="E164" s="1"/>
  <c r="B164" s="1"/>
  <c r="H166"/>
  <c r="G168"/>
  <c r="E168" s="1"/>
  <c r="B168" s="1"/>
  <c r="G170"/>
  <c r="E170" s="1"/>
  <c r="B170" s="1"/>
  <c r="G172"/>
  <c r="E172" s="1"/>
  <c r="B172" s="1"/>
  <c r="G174"/>
  <c r="E174" s="1"/>
  <c r="B174" s="1"/>
  <c r="G176"/>
  <c r="E176" s="1"/>
  <c r="B176" s="1"/>
  <c r="G178"/>
  <c r="E178" s="1"/>
  <c r="B178" s="1"/>
  <c r="G180"/>
  <c r="E180" s="1"/>
  <c r="B180" s="1"/>
  <c r="G182"/>
  <c r="E182" s="1"/>
  <c r="B182" s="1"/>
  <c r="G184"/>
  <c r="E184" s="1"/>
  <c r="B184" s="1"/>
  <c r="G186"/>
  <c r="E186" s="1"/>
  <c r="B186" s="1"/>
  <c r="G188"/>
  <c r="E188" s="1"/>
  <c r="B188" s="1"/>
  <c r="G190"/>
  <c r="E190" s="1"/>
  <c r="B190" s="1"/>
  <c r="H24" i="3"/>
  <c r="F417" i="4"/>
  <c r="E87" i="5"/>
  <c r="D1065" i="1" s="1"/>
  <c r="H1065" s="1"/>
  <c r="E289" i="9"/>
  <c r="B289" s="1"/>
  <c r="F88" i="5"/>
  <c r="D146"/>
  <c r="D68" s="1"/>
  <c r="E176"/>
  <c r="G315" i="9"/>
  <c r="E315" s="1"/>
  <c r="G161"/>
  <c r="E161" s="1"/>
  <c r="B161" s="1"/>
  <c r="G163"/>
  <c r="E163" s="1"/>
  <c r="B163" s="1"/>
  <c r="G165"/>
  <c r="E165" s="1"/>
  <c r="B165" s="1"/>
  <c r="G167"/>
  <c r="E167" s="1"/>
  <c r="B167" s="1"/>
  <c r="G169"/>
  <c r="E169" s="1"/>
  <c r="B169" s="1"/>
  <c r="G171"/>
  <c r="E171" s="1"/>
  <c r="B171" s="1"/>
  <c r="G173"/>
  <c r="E173" s="1"/>
  <c r="B173" s="1"/>
  <c r="G175"/>
  <c r="E175" s="1"/>
  <c r="B175" s="1"/>
  <c r="G177"/>
  <c r="E177" s="1"/>
  <c r="B177" s="1"/>
  <c r="G179"/>
  <c r="E179" s="1"/>
  <c r="B179" s="1"/>
  <c r="G181"/>
  <c r="E181" s="1"/>
  <c r="B181" s="1"/>
  <c r="G183"/>
  <c r="E183" s="1"/>
  <c r="B183" s="1"/>
  <c r="G185"/>
  <c r="E185" s="1"/>
  <c r="B185" s="1"/>
  <c r="G187"/>
  <c r="E187" s="1"/>
  <c r="B187" s="1"/>
  <c r="G189"/>
  <c r="E189" s="1"/>
  <c r="B189" s="1"/>
  <c r="G191"/>
  <c r="E191" s="1"/>
  <c r="B191" s="1"/>
  <c r="G192"/>
  <c r="E192" s="1"/>
  <c r="B192" s="1"/>
  <c r="M213"/>
  <c r="H1576" i="1" l="1"/>
  <c r="G1576"/>
  <c r="I35" i="3"/>
  <c r="C1518" i="1"/>
  <c r="H1524"/>
  <c r="G1524"/>
  <c r="G638"/>
  <c r="E151" i="4"/>
  <c r="E289" s="1"/>
  <c r="F68" i="5"/>
  <c r="H21" i="3"/>
  <c r="C1046" i="1"/>
  <c r="H16" i="3"/>
  <c r="D412" i="4"/>
  <c r="C2" i="1"/>
  <c r="D407" i="4"/>
  <c r="F298"/>
  <c r="C293" i="1"/>
  <c r="E175" i="5"/>
  <c r="D1152" i="1" s="1"/>
  <c r="I22" i="3"/>
  <c r="D1153" i="1"/>
  <c r="I28" i="3"/>
  <c r="D1435" i="1"/>
  <c r="F224" i="4"/>
  <c r="C220" i="1"/>
  <c r="G313" i="9"/>
  <c r="E313" s="1"/>
  <c r="B313" s="1"/>
  <c r="K1450"/>
  <c r="I34" i="3"/>
  <c r="C1517" i="1"/>
  <c r="D175" i="5"/>
  <c r="H22" i="3"/>
  <c r="F176" i="5"/>
  <c r="C1153" i="1"/>
  <c r="H637"/>
  <c r="G637"/>
  <c r="G414"/>
  <c r="H414"/>
  <c r="G347"/>
  <c r="H347"/>
  <c r="G269"/>
  <c r="H269"/>
  <c r="G149"/>
  <c r="H149"/>
  <c r="H1222"/>
  <c r="G1222"/>
  <c r="E636" i="4"/>
  <c r="D630" i="1" s="1"/>
  <c r="D522"/>
  <c r="F636" i="4"/>
  <c r="C630" i="1"/>
  <c r="B21" i="9"/>
  <c r="E166"/>
  <c r="B166" s="1"/>
  <c r="F213"/>
  <c r="B213" s="1"/>
  <c r="F163" i="4"/>
  <c r="E68" i="5"/>
  <c r="B315" i="9"/>
  <c r="E314"/>
  <c r="I10" i="3" s="1"/>
  <c r="F146" i="5"/>
  <c r="C1124" i="1"/>
  <c r="H28" i="3"/>
  <c r="F141" i="6"/>
  <c r="C1435" i="1"/>
  <c r="E407" i="4"/>
  <c r="D402" i="1" s="1"/>
  <c r="D293"/>
  <c r="F50" i="4"/>
  <c r="C46" i="1"/>
  <c r="E6" i="4"/>
  <c r="D3" i="1"/>
  <c r="H3" s="1"/>
  <c r="F311" i="4"/>
  <c r="C306" i="1"/>
  <c r="H990"/>
  <c r="G990"/>
  <c r="G351"/>
  <c r="H351"/>
  <c r="G346"/>
  <c r="H346"/>
  <c r="G159"/>
  <c r="H159"/>
  <c r="G148"/>
  <c r="H148"/>
  <c r="I23" i="3"/>
  <c r="D1214" i="1"/>
  <c r="G1214" s="1"/>
  <c r="D6" i="5"/>
  <c r="H20" i="3"/>
  <c r="F7" i="5"/>
  <c r="C985" i="1"/>
  <c r="F635" i="4"/>
  <c r="C629" i="1"/>
  <c r="D408" i="4"/>
  <c r="C345" i="1"/>
  <c r="F350" i="4"/>
  <c r="H19" i="9"/>
  <c r="E19" s="1"/>
  <c r="B19" s="1"/>
  <c r="G317"/>
  <c r="E317" s="1"/>
  <c r="G312"/>
  <c r="E312" s="1"/>
  <c r="G1065" i="1"/>
  <c r="D151" i="4"/>
  <c r="F7"/>
  <c r="H1518" i="1" l="1"/>
  <c r="G1518"/>
  <c r="I17" i="3"/>
  <c r="D147" i="1"/>
  <c r="H17" i="3"/>
  <c r="D289" i="4"/>
  <c r="C147" i="1"/>
  <c r="F151" i="4"/>
  <c r="B312" i="9"/>
  <c r="E311"/>
  <c r="B317"/>
  <c r="E316"/>
  <c r="G345" i="1"/>
  <c r="H345"/>
  <c r="H629"/>
  <c r="G629"/>
  <c r="H985"/>
  <c r="G985"/>
  <c r="G306"/>
  <c r="H306"/>
  <c r="G46"/>
  <c r="H46"/>
  <c r="H1435"/>
  <c r="G1435"/>
  <c r="H9" i="3"/>
  <c r="F175" i="5"/>
  <c r="C1152" i="1"/>
  <c r="G220"/>
  <c r="H220"/>
  <c r="H1046"/>
  <c r="H1214"/>
  <c r="G3"/>
  <c r="F408" i="4"/>
  <c r="C403" i="1"/>
  <c r="G278" i="9"/>
  <c r="F6" i="5"/>
  <c r="C984" i="1"/>
  <c r="E412" i="4"/>
  <c r="E290"/>
  <c r="D286" i="1" s="1"/>
  <c r="I16" i="3"/>
  <c r="D2" i="1"/>
  <c r="G2" s="1"/>
  <c r="H1124"/>
  <c r="G1124"/>
  <c r="I21" i="3"/>
  <c r="D1046" i="1"/>
  <c r="G1046" s="1"/>
  <c r="E6" i="5"/>
  <c r="H630" i="1"/>
  <c r="G630"/>
  <c r="H522"/>
  <c r="G522"/>
  <c r="H1153"/>
  <c r="G1153"/>
  <c r="G1517"/>
  <c r="H1517"/>
  <c r="H11" i="3"/>
  <c r="E291" i="4"/>
  <c r="D287" i="1" s="1"/>
  <c r="E413" i="4"/>
  <c r="D285" i="1"/>
  <c r="G293"/>
  <c r="H293"/>
  <c r="F407" i="4"/>
  <c r="C402" i="1"/>
  <c r="D639" i="4"/>
  <c r="C407" i="1"/>
  <c r="F6" i="4"/>
  <c r="H1152" i="1" l="1"/>
  <c r="G1152"/>
  <c r="K3" i="9"/>
  <c r="I9" i="3"/>
  <c r="G147" i="1"/>
  <c r="H147"/>
  <c r="G402"/>
  <c r="H402"/>
  <c r="H278" i="9"/>
  <c r="D984" i="1"/>
  <c r="H984" s="1"/>
  <c r="E639" i="4"/>
  <c r="F639" s="1"/>
  <c r="E414"/>
  <c r="D409" i="1" s="1"/>
  <c r="D407"/>
  <c r="G407" s="1"/>
  <c r="C633"/>
  <c r="E640" i="4"/>
  <c r="E415"/>
  <c r="D410" i="1" s="1"/>
  <c r="D408"/>
  <c r="N3" i="9"/>
  <c r="I11" i="3"/>
  <c r="H8"/>
  <c r="G984" i="1"/>
  <c r="G403"/>
  <c r="H403"/>
  <c r="D413" i="4"/>
  <c r="F289"/>
  <c r="D291"/>
  <c r="C285" i="1"/>
  <c r="D290" i="4"/>
  <c r="G284" i="9"/>
  <c r="E284" s="1"/>
  <c r="B284" s="1"/>
  <c r="F412" i="4"/>
  <c r="E278" i="9"/>
  <c r="H2" i="1"/>
  <c r="H407" l="1"/>
  <c r="B278" i="9"/>
  <c r="E277"/>
  <c r="I8" i="3" s="1"/>
  <c r="G285" i="1"/>
  <c r="H285"/>
  <c r="F290" i="4"/>
  <c r="C286" i="1"/>
  <c r="F291" i="4"/>
  <c r="C287" i="1"/>
  <c r="D640" i="4"/>
  <c r="D415"/>
  <c r="F413"/>
  <c r="C408" i="1"/>
  <c r="D414" i="4"/>
  <c r="E642"/>
  <c r="D634" i="1"/>
  <c r="E641" i="4"/>
  <c r="D633" i="1"/>
  <c r="H633" s="1"/>
  <c r="M3" i="9"/>
  <c r="G633" i="1" l="1"/>
  <c r="D642" i="4"/>
  <c r="F640"/>
  <c r="C634" i="1"/>
  <c r="D641" i="4"/>
  <c r="G286" i="1"/>
  <c r="H286"/>
  <c r="F414" i="4"/>
  <c r="C409" i="1"/>
  <c r="E645" i="4"/>
  <c r="D635" i="1"/>
  <c r="E646" i="4"/>
  <c r="D636" i="1"/>
  <c r="G408"/>
  <c r="H408"/>
  <c r="F415" i="4"/>
  <c r="C410" i="1"/>
  <c r="G287"/>
  <c r="H287"/>
  <c r="H634" l="1"/>
  <c r="G634"/>
  <c r="D646" i="4"/>
  <c r="F642"/>
  <c r="C636" i="1"/>
  <c r="G410"/>
  <c r="H410"/>
  <c r="G409"/>
  <c r="H409"/>
  <c r="I19" i="3"/>
  <c r="D640" i="1"/>
  <c r="I18" i="3"/>
  <c r="D639" i="1"/>
  <c r="D645" i="4"/>
  <c r="F641"/>
  <c r="C635" i="1"/>
  <c r="H635" l="1"/>
  <c r="G635"/>
  <c r="H7" i="3"/>
  <c r="H636" i="1"/>
  <c r="G636"/>
  <c r="F646" i="4"/>
  <c r="H19" i="3"/>
  <c r="C640" i="1"/>
  <c r="H18" i="3"/>
  <c r="F645" i="4"/>
  <c r="C639" i="1"/>
  <c r="G276" i="9"/>
  <c r="E276" s="1"/>
  <c r="B276" s="1"/>
  <c r="J3" l="1"/>
  <c r="H639" i="1"/>
  <c r="G639"/>
  <c r="H640"/>
  <c r="G640"/>
  <c r="H274" i="9" l="1"/>
  <c r="M272"/>
  <c r="G274"/>
  <c r="L272"/>
  <c r="F272" s="1"/>
  <c r="H18"/>
  <c r="G18"/>
  <c r="I17"/>
  <c r="G17"/>
  <c r="L16"/>
  <c r="G16"/>
  <c r="M15"/>
  <c r="H15"/>
  <c r="J17"/>
  <c r="I6"/>
  <c r="J7"/>
  <c r="K8"/>
  <c r="J11"/>
  <c r="K12"/>
  <c r="K5"/>
  <c r="I7"/>
  <c r="J8"/>
  <c r="K9"/>
  <c r="I11"/>
  <c r="J12"/>
  <c r="K13"/>
  <c r="L15"/>
  <c r="M16"/>
  <c r="J5"/>
  <c r="K6"/>
  <c r="I8"/>
  <c r="J9"/>
  <c r="K10"/>
  <c r="I12"/>
  <c r="J13"/>
  <c r="I5"/>
  <c r="J6"/>
  <c r="K7"/>
  <c r="I9"/>
  <c r="J10"/>
  <c r="K11"/>
  <c r="I13"/>
  <c r="G15"/>
  <c r="E15" s="1"/>
  <c r="H16"/>
  <c r="H17"/>
  <c r="E274" l="1"/>
  <c r="B274" s="1"/>
  <c r="E9"/>
  <c r="B9" s="1"/>
  <c r="E8"/>
  <c r="B8" s="1"/>
  <c r="F15"/>
  <c r="B15" s="1"/>
  <c r="E7"/>
  <c r="B7" s="1"/>
  <c r="E16"/>
  <c r="E18"/>
  <c r="B18" s="1"/>
  <c r="E6"/>
  <c r="B6" s="1"/>
  <c r="E17"/>
  <c r="B17" s="1"/>
  <c r="E13"/>
  <c r="B13" s="1"/>
  <c r="E10"/>
  <c r="B10" s="1"/>
  <c r="E5"/>
  <c r="E12"/>
  <c r="B12" s="1"/>
  <c r="E11"/>
  <c r="B11" s="1"/>
  <c r="F16"/>
  <c r="B272"/>
  <c r="F20"/>
  <c r="E20" l="1"/>
  <c r="I7" i="3" s="1"/>
  <c r="F14" i="9"/>
  <c r="B16"/>
  <c r="F3"/>
  <c r="E14"/>
  <c r="B5"/>
  <c r="E4"/>
  <c r="E3" s="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<sst xmlns="http://schemas.openxmlformats.org/spreadsheetml/2006/main" count="4362" uniqueCount="3424">
  <si>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</si>
  <si>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</si>
  <si>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</si>
  <si>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</si>
  <si>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</si>
  <si>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</si>
  <si>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</si>
  <si>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</si>
  <si>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</si>
  <si>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</si>
  <si>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</si>
  <si>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</si>
  <si>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</si>
  <si>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</si>
  <si>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</si>
  <si>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</si>
  <si>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</si>
  <si>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</si>
  <si>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</si>
  <si>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</si>
  <si>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</si>
  <si>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</si>
  <si>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</si>
  <si>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</si>
  <si>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</si>
  <si>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</si>
  <si>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</si>
  <si>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</si>
  <si>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</si>
  <si>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</si>
  <si>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</si>
  <si>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PODRAVSKA MOSLAVINA</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</si>
  <si>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</si>
  <si>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</si>
  <si>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</si>
  <si>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</si>
  <si>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</si>
  <si>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</si>
  <si>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</si>
  <si>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</si>
  <si>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</si>
  <si>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</si>
  <si>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</si>
  <si>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</si>
  <si>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</si>
  <si>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</si>
  <si>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</si>
  <si>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</si>
  <si>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</si>
  <si>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36758 - OPĆINA PODRAVSKA MOSLAVINA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</si>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</sst>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517894.15</v>
      </c>
      <c r="D2" s="6">
        <f>'PR-RAS'!E6</f>
        <v>617423.93999999994</v>
      </c>
      <c r="E2" s="6">
        <v>0</v>
      </c>
      <c r="F2" s="6">
        <v>0</v>
      </c>
      <c r="G2" s="7">
        <f t="shared" ref="G2:G264" si="0">(B2/1000)*(C2*1+D2*2)</f>
        <v>1752.7420299999999</v>
      </c>
      <c r="H2" s="7">
        <f t="shared" ref="H2:H264" si="1">ABS(C2-ROUND(C2,0))+ABS(D2-ROUND(D2,0))</f>
        <v>0.21000000007916242</v>
      </c>
      <c r="I2" s="8">
        <v>0</v>
      </c>
      <c r="J2" s="3"/>
      <c r="K2" s="4"/>
      <c r="L2" s="4"/>
      <c r="M2" s="4"/>
      <c r="N2" s="4"/>
      <c r="O2" s="4"/>
      <c r="P2" s="4"/>
      <c r="Q2" s="4"/>
      <c r="R2" s="4"/>
      <c r="S2" s="4"/>
      <c r="T2" s="4"/>
      <c r="U2" s="4"/>
      <c r="V2" s="4"/>
      <c r="W2" s="4"/>
      <c r="X2" s="4"/>
      <c r="Y2" s="4"/>
      <c r="Z2" s="4"/>
    </row>
    <row r="3" spans="1:26" ht="12.75" customHeight="1">
      <c r="A3" s="9">
        <v>151</v>
      </c>
      <c r="B3" s="1">
        <v>2</v>
      </c>
      <c r="C3" s="1">
        <f>'PR-RAS'!D7</f>
        <v>92958.68</v>
      </c>
      <c r="D3" s="1">
        <f>'PR-RAS'!E7</f>
        <v>81117.989999999991</v>
      </c>
      <c r="E3" s="1">
        <v>0</v>
      </c>
      <c r="F3" s="1">
        <v>0</v>
      </c>
      <c r="G3" s="2">
        <f t="shared" si="0"/>
        <v>510.38931999999994</v>
      </c>
      <c r="H3" s="2">
        <f t="shared" si="1"/>
        <v>0.33000000001629815</v>
      </c>
      <c r="I3" s="10">
        <v>0</v>
      </c>
      <c r="J3" s="3"/>
      <c r="K3" s="4"/>
      <c r="L3" s="4"/>
      <c r="M3" s="4"/>
      <c r="N3" s="4"/>
      <c r="O3" s="4"/>
      <c r="P3" s="4"/>
      <c r="Q3" s="4"/>
      <c r="R3" s="4"/>
      <c r="S3" s="4"/>
      <c r="T3" s="4"/>
      <c r="U3" s="4"/>
      <c r="V3" s="4"/>
      <c r="W3" s="4"/>
      <c r="X3" s="4"/>
      <c r="Y3" s="4"/>
      <c r="Z3" s="4"/>
    </row>
    <row r="4" spans="1:26" ht="12.75" customHeight="1">
      <c r="A4" s="9">
        <v>151</v>
      </c>
      <c r="B4" s="1">
        <v>3</v>
      </c>
      <c r="C4" s="1">
        <f>'PR-RAS'!D8</f>
        <v>88062.64</v>
      </c>
      <c r="D4" s="1">
        <f>'PR-RAS'!E8</f>
        <v>59994.85</v>
      </c>
      <c r="E4" s="1">
        <v>0</v>
      </c>
      <c r="F4" s="1">
        <v>0</v>
      </c>
      <c r="G4" s="2">
        <f t="shared" si="0"/>
        <v>624.15701999999999</v>
      </c>
      <c r="H4" s="2">
        <f t="shared" si="1"/>
        <v>0.51000000000203727</v>
      </c>
      <c r="I4" s="10">
        <v>0</v>
      </c>
      <c r="J4" s="3"/>
      <c r="K4" s="4"/>
      <c r="L4" s="4"/>
      <c r="M4" s="4"/>
      <c r="N4" s="4"/>
      <c r="O4" s="4"/>
      <c r="P4" s="4"/>
      <c r="Q4" s="4"/>
      <c r="R4" s="4"/>
      <c r="S4" s="4"/>
      <c r="T4" s="4"/>
      <c r="U4" s="4"/>
      <c r="V4" s="4"/>
      <c r="W4" s="4"/>
      <c r="X4" s="4"/>
      <c r="Y4" s="4"/>
      <c r="Z4" s="4"/>
    </row>
    <row r="5" spans="1:26" ht="12.75" customHeight="1">
      <c r="A5" s="9">
        <v>151</v>
      </c>
      <c r="B5" s="1">
        <v>4</v>
      </c>
      <c r="C5" s="1">
        <f>'PR-RAS'!D9</f>
        <v>88062.64</v>
      </c>
      <c r="D5" s="1">
        <f>'PR-RAS'!E9</f>
        <v>59994.85</v>
      </c>
      <c r="E5" s="1">
        <v>0</v>
      </c>
      <c r="F5" s="1">
        <v>0</v>
      </c>
      <c r="G5" s="2">
        <f t="shared" si="0"/>
        <v>832.20935999999995</v>
      </c>
      <c r="H5" s="2">
        <f t="shared" si="1"/>
        <v>0.51000000000203727</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2004.1200000000001</v>
      </c>
      <c r="D19" s="1">
        <f>'PR-RAS'!E23</f>
        <v>18836.55</v>
      </c>
      <c r="E19" s="1">
        <v>0</v>
      </c>
      <c r="F19" s="1">
        <v>0</v>
      </c>
      <c r="G19" s="2">
        <f t="shared" si="0"/>
        <v>714.18995999999993</v>
      </c>
      <c r="H19" s="2">
        <f t="shared" si="1"/>
        <v>0.57000000000084583</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89.43</v>
      </c>
      <c r="D20" s="1">
        <f>'PR-RAS'!E24</f>
        <v>50.45</v>
      </c>
      <c r="E20" s="1">
        <v>0</v>
      </c>
      <c r="F20" s="1">
        <v>0</v>
      </c>
      <c r="G20" s="2">
        <f t="shared" si="0"/>
        <v>3.6162700000000001</v>
      </c>
      <c r="H20" s="2">
        <f t="shared" si="1"/>
        <v>0.88000000000000966</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1914.69</v>
      </c>
      <c r="D23" s="1">
        <f>'PR-RAS'!E27</f>
        <v>18786.099999999999</v>
      </c>
      <c r="E23" s="1">
        <v>0</v>
      </c>
      <c r="F23" s="1">
        <v>0</v>
      </c>
      <c r="G23" s="2">
        <f t="shared" si="0"/>
        <v>868.71157999999991</v>
      </c>
      <c r="H23" s="2">
        <f t="shared" si="1"/>
        <v>0.40999999999849024</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2891.92</v>
      </c>
      <c r="D25" s="1">
        <f>'PR-RAS'!E29</f>
        <v>2286.59</v>
      </c>
      <c r="E25" s="1">
        <v>0</v>
      </c>
      <c r="F25" s="1">
        <v>0</v>
      </c>
      <c r="G25" s="2">
        <f t="shared" si="0"/>
        <v>179.16240000000002</v>
      </c>
      <c r="H25" s="2">
        <f t="shared" si="1"/>
        <v>0.48999999999978172</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2891.92</v>
      </c>
      <c r="D27" s="1">
        <f>'PR-RAS'!E31</f>
        <v>2286.59</v>
      </c>
      <c r="E27" s="1">
        <v>0</v>
      </c>
      <c r="F27" s="1">
        <v>0</v>
      </c>
      <c r="G27" s="2">
        <f t="shared" si="0"/>
        <v>194.0926</v>
      </c>
      <c r="H27" s="2">
        <f t="shared" si="1"/>
        <v>0.48999999999978172</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354014.63</v>
      </c>
      <c r="D46" s="1">
        <f>'PR-RAS'!E50</f>
        <v>484098.96</v>
      </c>
      <c r="E46" s="1">
        <v>0</v>
      </c>
      <c r="F46" s="1">
        <v>0</v>
      </c>
      <c r="G46" s="2">
        <f t="shared" si="0"/>
        <v>59499.564749999998</v>
      </c>
      <c r="H46" s="2">
        <f t="shared" si="1"/>
        <v>0.40999999997438863</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53729.83</v>
      </c>
      <c r="D50" s="1">
        <f>'PR-RAS'!E54</f>
        <v>19949.830000000002</v>
      </c>
      <c r="E50" s="1">
        <v>0</v>
      </c>
      <c r="F50" s="1">
        <v>0</v>
      </c>
      <c r="G50" s="2">
        <f t="shared" si="0"/>
        <v>4587.84501</v>
      </c>
      <c r="H50" s="2">
        <f t="shared" si="1"/>
        <v>0.33999999999650754</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53729.83</v>
      </c>
      <c r="D54" s="1">
        <f>'PR-RAS'!E58</f>
        <v>19949.830000000002</v>
      </c>
      <c r="E54" s="1">
        <v>0</v>
      </c>
      <c r="F54" s="1">
        <v>0</v>
      </c>
      <c r="G54" s="2">
        <f t="shared" si="0"/>
        <v>4962.3629700000001</v>
      </c>
      <c r="H54" s="2">
        <f t="shared" si="1"/>
        <v>0.33999999999650754</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213127.67</v>
      </c>
      <c r="D55" s="1">
        <f>'PR-RAS'!E59</f>
        <v>375645.88</v>
      </c>
      <c r="E55" s="1">
        <v>0</v>
      </c>
      <c r="F55" s="1">
        <v>0</v>
      </c>
      <c r="G55" s="2">
        <f t="shared" si="0"/>
        <v>52078.649219999999</v>
      </c>
      <c r="H55" s="2">
        <f t="shared" si="1"/>
        <v>0.4499999999825377</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196374.07</v>
      </c>
      <c r="D56" s="1">
        <f>'PR-RAS'!E60</f>
        <v>207067.62</v>
      </c>
      <c r="E56" s="1">
        <v>0</v>
      </c>
      <c r="F56" s="1">
        <v>0</v>
      </c>
      <c r="G56" s="2">
        <f t="shared" si="0"/>
        <v>33578.012050000005</v>
      </c>
      <c r="H56" s="2">
        <f t="shared" si="1"/>
        <v>0.45000000001164153</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16753.599999999999</v>
      </c>
      <c r="D57" s="1">
        <f>'PR-RAS'!E61</f>
        <v>168578.26</v>
      </c>
      <c r="E57" s="1">
        <v>0</v>
      </c>
      <c r="F57" s="1">
        <v>0</v>
      </c>
      <c r="G57" s="2">
        <f t="shared" si="0"/>
        <v>19818.96672</v>
      </c>
      <c r="H57" s="2">
        <f t="shared" si="1"/>
        <v>0.66000000001076842</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266.18</v>
      </c>
      <c r="D58" s="1">
        <f>'PR-RAS'!E62</f>
        <v>0</v>
      </c>
      <c r="E58" s="1">
        <v>0</v>
      </c>
      <c r="F58" s="1">
        <v>0</v>
      </c>
      <c r="G58" s="2">
        <f t="shared" si="0"/>
        <v>15.172260000000001</v>
      </c>
      <c r="H58" s="2">
        <f t="shared" si="1"/>
        <v>0.18000000000000682</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266.18</v>
      </c>
      <c r="D59" s="1">
        <f>'PR-RAS'!E63</f>
        <v>0</v>
      </c>
      <c r="E59" s="1">
        <v>0</v>
      </c>
      <c r="F59" s="1">
        <v>0</v>
      </c>
      <c r="G59" s="2">
        <f t="shared" si="0"/>
        <v>15.438440000000002</v>
      </c>
      <c r="H59" s="2">
        <f t="shared" si="1"/>
        <v>0.18000000000000682</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86890.95</v>
      </c>
      <c r="D70" s="1">
        <f>'PR-RAS'!E74</f>
        <v>88503.25</v>
      </c>
      <c r="E70" s="1">
        <v>0</v>
      </c>
      <c r="F70" s="1">
        <v>0</v>
      </c>
      <c r="G70" s="2">
        <f t="shared" si="0"/>
        <v>18208.924050000001</v>
      </c>
      <c r="H70" s="2">
        <f t="shared" si="1"/>
        <v>0.30000000000291038</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86890.95</v>
      </c>
      <c r="D71" s="1">
        <f>'PR-RAS'!E75</f>
        <v>88503.25</v>
      </c>
      <c r="E71" s="1">
        <v>0</v>
      </c>
      <c r="F71" s="1">
        <v>0</v>
      </c>
      <c r="G71" s="2">
        <f t="shared" si="0"/>
        <v>18472.821500000002</v>
      </c>
      <c r="H71" s="2">
        <f t="shared" si="1"/>
        <v>0.30000000000291038</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4717.7800000000007</v>
      </c>
      <c r="D78" s="1">
        <f>'PR-RAS'!E82</f>
        <v>6193.4400000000005</v>
      </c>
      <c r="E78" s="1">
        <v>0</v>
      </c>
      <c r="F78" s="1">
        <v>0</v>
      </c>
      <c r="G78" s="2">
        <f t="shared" si="0"/>
        <v>1317.0588200000002</v>
      </c>
      <c r="H78" s="2">
        <f t="shared" si="1"/>
        <v>0.65999999999985448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16.91</v>
      </c>
      <c r="E79" s="1">
        <v>0</v>
      </c>
      <c r="F79" s="1">
        <v>0</v>
      </c>
      <c r="G79" s="2">
        <f t="shared" si="0"/>
        <v>2.6379600000000001</v>
      </c>
      <c r="H79" s="2">
        <f t="shared" si="1"/>
        <v>8.9999999999999858E-2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16.91</v>
      </c>
      <c r="E81" s="1">
        <v>0</v>
      </c>
      <c r="F81" s="1">
        <v>0</v>
      </c>
      <c r="G81" s="2">
        <f t="shared" si="0"/>
        <v>2.7056</v>
      </c>
      <c r="H81" s="2">
        <f t="shared" si="1"/>
        <v>8.9999999999999858E-2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4717.7800000000007</v>
      </c>
      <c r="D87" s="1">
        <f>'PR-RAS'!E91</f>
        <v>6176.5300000000007</v>
      </c>
      <c r="E87" s="1">
        <v>0</v>
      </c>
      <c r="F87" s="1">
        <v>0</v>
      </c>
      <c r="G87" s="2">
        <f t="shared" si="0"/>
        <v>1468.0922400000002</v>
      </c>
      <c r="H87" s="2">
        <f t="shared" si="1"/>
        <v>0.68999999999869033</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872.38</v>
      </c>
      <c r="D88" s="1">
        <f>'PR-RAS'!E92</f>
        <v>893.27</v>
      </c>
      <c r="E88" s="1">
        <v>0</v>
      </c>
      <c r="F88" s="1">
        <v>0</v>
      </c>
      <c r="G88" s="2">
        <f t="shared" si="0"/>
        <v>231.32603999999998</v>
      </c>
      <c r="H88" s="2">
        <f t="shared" si="1"/>
        <v>0.64999999999997726</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3665.84</v>
      </c>
      <c r="D89" s="1">
        <f>'PR-RAS'!E93</f>
        <v>4071.09</v>
      </c>
      <c r="E89" s="1">
        <v>0</v>
      </c>
      <c r="F89" s="1">
        <v>0</v>
      </c>
      <c r="G89" s="2">
        <f t="shared" si="0"/>
        <v>1039.1057599999999</v>
      </c>
      <c r="H89" s="2">
        <f t="shared" si="1"/>
        <v>0.25</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78.31</v>
      </c>
      <c r="D90" s="1">
        <f>'PR-RAS'!E94</f>
        <v>1212.17</v>
      </c>
      <c r="E90" s="1">
        <v>0</v>
      </c>
      <c r="F90" s="1">
        <v>0</v>
      </c>
      <c r="G90" s="2">
        <f t="shared" si="0"/>
        <v>222.73585</v>
      </c>
      <c r="H90" s="2">
        <f t="shared" si="1"/>
        <v>0.48000000000007503</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101.25</v>
      </c>
      <c r="D93" s="1">
        <f>'PR-RAS'!E97</f>
        <v>0</v>
      </c>
      <c r="E93" s="1">
        <v>0</v>
      </c>
      <c r="F93" s="1">
        <v>0</v>
      </c>
      <c r="G93" s="2">
        <f t="shared" si="0"/>
        <v>9.3149999999999995</v>
      </c>
      <c r="H93" s="2">
        <f t="shared" si="1"/>
        <v>0.25</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66203.06</v>
      </c>
      <c r="D102" s="1">
        <f>'PR-RAS'!E106</f>
        <v>46013.55</v>
      </c>
      <c r="E102" s="1">
        <v>0</v>
      </c>
      <c r="F102" s="1">
        <v>0</v>
      </c>
      <c r="G102" s="2">
        <f t="shared" si="0"/>
        <v>15981.246160000001</v>
      </c>
      <c r="H102" s="2">
        <f t="shared" si="1"/>
        <v>0.50999999999476131</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135.94</v>
      </c>
      <c r="D103" s="1">
        <f>'PR-RAS'!E107</f>
        <v>0</v>
      </c>
      <c r="E103" s="1">
        <v>0</v>
      </c>
      <c r="F103" s="1">
        <v>0</v>
      </c>
      <c r="G103" s="2">
        <f t="shared" si="0"/>
        <v>13.865879999999999</v>
      </c>
      <c r="H103" s="2">
        <f t="shared" si="1"/>
        <v>6.0000000000002274E-2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135.94</v>
      </c>
      <c r="D107" s="1">
        <f>'PR-RAS'!E111</f>
        <v>0</v>
      </c>
      <c r="E107" s="1">
        <v>0</v>
      </c>
      <c r="F107" s="1">
        <v>0</v>
      </c>
      <c r="G107" s="2">
        <f t="shared" si="0"/>
        <v>14.40964</v>
      </c>
      <c r="H107" s="2">
        <f t="shared" si="1"/>
        <v>6.0000000000002274E-2</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48230.32</v>
      </c>
      <c r="D108" s="1">
        <f>'PR-RAS'!E112</f>
        <v>31433.59</v>
      </c>
      <c r="E108" s="1">
        <v>0</v>
      </c>
      <c r="F108" s="1">
        <v>0</v>
      </c>
      <c r="G108" s="2">
        <f t="shared" si="0"/>
        <v>11887.432499999999</v>
      </c>
      <c r="H108" s="2">
        <f t="shared" si="1"/>
        <v>0.72999999999956344</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14.86</v>
      </c>
      <c r="D110" s="1">
        <f>'PR-RAS'!E114</f>
        <v>4.3099999999999996</v>
      </c>
      <c r="E110" s="1">
        <v>0</v>
      </c>
      <c r="F110" s="1">
        <v>0</v>
      </c>
      <c r="G110" s="2">
        <f t="shared" si="0"/>
        <v>2.5593199999999996</v>
      </c>
      <c r="H110" s="2">
        <f t="shared" si="1"/>
        <v>0.45000000000000018</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44394.22</v>
      </c>
      <c r="D111" s="1">
        <f>'PR-RAS'!E115</f>
        <v>28017.82</v>
      </c>
      <c r="E111" s="1">
        <v>0</v>
      </c>
      <c r="F111" s="1">
        <v>0</v>
      </c>
      <c r="G111" s="2">
        <f t="shared" si="0"/>
        <v>11047.284600000001</v>
      </c>
      <c r="H111" s="2">
        <f t="shared" si="1"/>
        <v>0.40000000000145519</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3821.24</v>
      </c>
      <c r="D113" s="1">
        <f>'PR-RAS'!E117</f>
        <v>3411.46</v>
      </c>
      <c r="E113" s="1">
        <v>0</v>
      </c>
      <c r="F113" s="1">
        <v>0</v>
      </c>
      <c r="G113" s="2">
        <f t="shared" si="0"/>
        <v>1192.1459199999999</v>
      </c>
      <c r="H113" s="2">
        <f t="shared" si="1"/>
        <v>0.6999999999998181</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17836.8</v>
      </c>
      <c r="D116" s="1">
        <f>'PR-RAS'!E120</f>
        <v>14579.96</v>
      </c>
      <c r="E116" s="1">
        <v>0</v>
      </c>
      <c r="F116" s="1">
        <v>0</v>
      </c>
      <c r="G116" s="2">
        <f t="shared" si="0"/>
        <v>5404.6228000000001</v>
      </c>
      <c r="H116" s="2">
        <f t="shared" si="1"/>
        <v>0.24000000000160071</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204.34</v>
      </c>
      <c r="D117" s="1">
        <f>'PR-RAS'!E121</f>
        <v>0</v>
      </c>
      <c r="E117" s="1">
        <v>0</v>
      </c>
      <c r="F117" s="1">
        <v>0</v>
      </c>
      <c r="G117" s="2">
        <f t="shared" si="0"/>
        <v>23.703440000000001</v>
      </c>
      <c r="H117" s="2">
        <f t="shared" si="1"/>
        <v>0.34000000000000341</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17632.46</v>
      </c>
      <c r="D118" s="1">
        <f>'PR-RAS'!E122</f>
        <v>14579.96</v>
      </c>
      <c r="E118" s="1">
        <v>0</v>
      </c>
      <c r="F118" s="1">
        <v>0</v>
      </c>
      <c r="G118" s="2">
        <f t="shared" si="0"/>
        <v>5474.7084599999998</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386097.37999999995</v>
      </c>
      <c r="D147" s="1">
        <f>'PR-RAS'!E151</f>
        <v>388584.81000000006</v>
      </c>
      <c r="E147" s="1">
        <v>0</v>
      </c>
      <c r="F147" s="1">
        <v>0</v>
      </c>
      <c r="G147" s="2">
        <f t="shared" si="0"/>
        <v>169836.98199999999</v>
      </c>
      <c r="H147" s="2">
        <f t="shared" si="1"/>
        <v>0.5699999998905696</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131458.51999999999</v>
      </c>
      <c r="D148" s="1">
        <f>'PR-RAS'!E152</f>
        <v>73393.23</v>
      </c>
      <c r="E148" s="1">
        <v>0</v>
      </c>
      <c r="F148" s="1">
        <v>0</v>
      </c>
      <c r="G148" s="2">
        <f t="shared" si="0"/>
        <v>40902.012059999994</v>
      </c>
      <c r="H148" s="2">
        <f t="shared" si="1"/>
        <v>0.71000000000640284</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107330.26</v>
      </c>
      <c r="D149" s="1">
        <f>'PR-RAS'!E153</f>
        <v>60521.65</v>
      </c>
      <c r="E149" s="1">
        <v>0</v>
      </c>
      <c r="F149" s="1">
        <v>0</v>
      </c>
      <c r="G149" s="2">
        <f t="shared" si="0"/>
        <v>33799.28688</v>
      </c>
      <c r="H149" s="2">
        <f t="shared" si="1"/>
        <v>0.60999999999330612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107330.26</v>
      </c>
      <c r="D150" s="1">
        <f>'PR-RAS'!E154</f>
        <v>60521.65</v>
      </c>
      <c r="E150" s="1">
        <v>0</v>
      </c>
      <c r="F150" s="1">
        <v>0</v>
      </c>
      <c r="G150" s="2">
        <f t="shared" si="0"/>
        <v>34027.66044</v>
      </c>
      <c r="H150" s="2">
        <f t="shared" si="1"/>
        <v>0.60999999999330612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6418.75</v>
      </c>
      <c r="D154" s="1">
        <f>'PR-RAS'!E158</f>
        <v>2885.52</v>
      </c>
      <c r="E154" s="1">
        <v>0</v>
      </c>
      <c r="F154" s="1">
        <v>0</v>
      </c>
      <c r="G154" s="2">
        <f t="shared" si="0"/>
        <v>1865.0378700000001</v>
      </c>
      <c r="H154" s="2">
        <f t="shared" si="1"/>
        <v>0.73000000000001819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17709.509999999998</v>
      </c>
      <c r="D155" s="1">
        <f>'PR-RAS'!E159</f>
        <v>9986.06</v>
      </c>
      <c r="E155" s="1">
        <v>0</v>
      </c>
      <c r="F155" s="1">
        <v>0</v>
      </c>
      <c r="G155" s="2">
        <f t="shared" si="0"/>
        <v>5802.97102</v>
      </c>
      <c r="H155" s="2">
        <f t="shared" si="1"/>
        <v>0.55000000000109139</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17709.509999999998</v>
      </c>
      <c r="D157" s="1">
        <f>'PR-RAS'!E161</f>
        <v>9986.06</v>
      </c>
      <c r="E157" s="1">
        <v>0</v>
      </c>
      <c r="F157" s="1">
        <v>0</v>
      </c>
      <c r="G157" s="2">
        <f t="shared" si="0"/>
        <v>5878.33428</v>
      </c>
      <c r="H157" s="2">
        <f t="shared" si="1"/>
        <v>0.55000000000109139</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131497.04999999999</v>
      </c>
      <c r="D159" s="1">
        <f>'PR-RAS'!E163</f>
        <v>172194.53000000003</v>
      </c>
      <c r="E159" s="1">
        <v>0</v>
      </c>
      <c r="F159" s="1">
        <v>0</v>
      </c>
      <c r="G159" s="2">
        <f t="shared" si="0"/>
        <v>75190.005380000002</v>
      </c>
      <c r="H159" s="2">
        <f t="shared" si="1"/>
        <v>0.51999999996041879</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4577.67</v>
      </c>
      <c r="D160" s="1">
        <f>'PR-RAS'!E164</f>
        <v>5067.74</v>
      </c>
      <c r="E160" s="1">
        <v>0</v>
      </c>
      <c r="F160" s="1">
        <v>0</v>
      </c>
      <c r="G160" s="2">
        <f t="shared" si="0"/>
        <v>2339.3908499999998</v>
      </c>
      <c r="H160" s="2">
        <f t="shared" si="1"/>
        <v>0.59000000000014552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3580.72</v>
      </c>
      <c r="D161" s="1">
        <f>'PR-RAS'!E165</f>
        <v>4040.1</v>
      </c>
      <c r="E161" s="1">
        <v>0</v>
      </c>
      <c r="F161" s="1">
        <v>0</v>
      </c>
      <c r="G161" s="2">
        <f t="shared" si="0"/>
        <v>1865.7472</v>
      </c>
      <c r="H161" s="2">
        <f t="shared" si="1"/>
        <v>0.38000000000010914</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846.95</v>
      </c>
      <c r="D162" s="1">
        <f>'PR-RAS'!E166</f>
        <v>932.64</v>
      </c>
      <c r="E162" s="1">
        <v>0</v>
      </c>
      <c r="F162" s="1">
        <v>0</v>
      </c>
      <c r="G162" s="2">
        <f t="shared" si="0"/>
        <v>436.66903000000002</v>
      </c>
      <c r="H162" s="2">
        <f t="shared" si="1"/>
        <v>0.40999999999996817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150</v>
      </c>
      <c r="D163" s="1">
        <f>'PR-RAS'!E167</f>
        <v>95</v>
      </c>
      <c r="E163" s="1">
        <v>0</v>
      </c>
      <c r="F163" s="1">
        <v>0</v>
      </c>
      <c r="G163" s="2">
        <f t="shared" si="0"/>
        <v>55.08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18215.64</v>
      </c>
      <c r="D165" s="1">
        <f>'PR-RAS'!E169</f>
        <v>18307.349999999999</v>
      </c>
      <c r="E165" s="1">
        <v>0</v>
      </c>
      <c r="F165" s="1">
        <v>0</v>
      </c>
      <c r="G165" s="2">
        <f t="shared" si="0"/>
        <v>8992.1757600000001</v>
      </c>
      <c r="H165" s="2">
        <f t="shared" si="1"/>
        <v>0.70999999999912689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5034.12</v>
      </c>
      <c r="D166" s="1">
        <f>'PR-RAS'!E170</f>
        <v>3220.77</v>
      </c>
      <c r="E166" s="1">
        <v>0</v>
      </c>
      <c r="F166" s="1">
        <v>0</v>
      </c>
      <c r="G166" s="2">
        <f t="shared" si="0"/>
        <v>1893.4839000000002</v>
      </c>
      <c r="H166" s="2">
        <f t="shared" si="1"/>
        <v>0.34999999999990905</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12633.79</v>
      </c>
      <c r="D168" s="1">
        <f>'PR-RAS'!E172</f>
        <v>10318.49</v>
      </c>
      <c r="E168" s="1">
        <v>0</v>
      </c>
      <c r="F168" s="1">
        <v>0</v>
      </c>
      <c r="G168" s="2">
        <f t="shared" si="0"/>
        <v>5556.2185900000013</v>
      </c>
      <c r="H168" s="2">
        <f t="shared" si="1"/>
        <v>0.69999999999890861</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86.36</v>
      </c>
      <c r="D169" s="1">
        <f>'PR-RAS'!E173</f>
        <v>3492.43</v>
      </c>
      <c r="E169" s="1">
        <v>0</v>
      </c>
      <c r="F169" s="1">
        <v>0</v>
      </c>
      <c r="G169" s="2">
        <f t="shared" si="0"/>
        <v>1187.96496</v>
      </c>
      <c r="H169" s="2">
        <f t="shared" si="1"/>
        <v>0.78999999999983572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461.37</v>
      </c>
      <c r="D170" s="1">
        <f>'PR-RAS'!E174</f>
        <v>763.16</v>
      </c>
      <c r="E170" s="1">
        <v>0</v>
      </c>
      <c r="F170" s="1">
        <v>0</v>
      </c>
      <c r="G170" s="2">
        <f t="shared" si="0"/>
        <v>335.91961000000003</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512.5</v>
      </c>
      <c r="E172" s="1">
        <v>0</v>
      </c>
      <c r="F172" s="1">
        <v>0</v>
      </c>
      <c r="G172" s="2">
        <f t="shared" si="0"/>
        <v>175.27500000000001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89167.38</v>
      </c>
      <c r="D173" s="1">
        <f>'PR-RAS'!E177</f>
        <v>121235.73</v>
      </c>
      <c r="E173" s="1">
        <v>0</v>
      </c>
      <c r="F173" s="1">
        <v>0</v>
      </c>
      <c r="G173" s="2">
        <f t="shared" si="0"/>
        <v>57041.880479999993</v>
      </c>
      <c r="H173" s="2">
        <f t="shared" si="1"/>
        <v>0.65000000000873115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2291.02</v>
      </c>
      <c r="D174" s="1">
        <f>'PR-RAS'!E178</f>
        <v>3115.05</v>
      </c>
      <c r="E174" s="1">
        <v>0</v>
      </c>
      <c r="F174" s="1">
        <v>0</v>
      </c>
      <c r="G174" s="2">
        <f t="shared" si="0"/>
        <v>1474.1537599999999</v>
      </c>
      <c r="H174" s="2">
        <f t="shared" si="1"/>
        <v>7.0000000000163709E-2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24818.99</v>
      </c>
      <c r="D175" s="1">
        <f>'PR-RAS'!E179</f>
        <v>62935.55</v>
      </c>
      <c r="E175" s="1">
        <v>0</v>
      </c>
      <c r="F175" s="1">
        <v>0</v>
      </c>
      <c r="G175" s="2">
        <f t="shared" si="0"/>
        <v>26220.075659999999</v>
      </c>
      <c r="H175" s="2">
        <f t="shared" si="1"/>
        <v>0.45999999999548891</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3779.87</v>
      </c>
      <c r="D176" s="1">
        <f>'PR-RAS'!E180</f>
        <v>2908.76</v>
      </c>
      <c r="E176" s="1">
        <v>0</v>
      </c>
      <c r="F176" s="1">
        <v>0</v>
      </c>
      <c r="G176" s="2">
        <f t="shared" si="0"/>
        <v>1679.5432499999997</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20602.64</v>
      </c>
      <c r="D177" s="1">
        <f>'PR-RAS'!E181</f>
        <v>18668.650000000001</v>
      </c>
      <c r="E177" s="1">
        <v>0</v>
      </c>
      <c r="F177" s="1">
        <v>0</v>
      </c>
      <c r="G177" s="2">
        <f t="shared" si="0"/>
        <v>10197.42944</v>
      </c>
      <c r="H177" s="2">
        <f t="shared" si="1"/>
        <v>0.70999999999912689</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3061.52</v>
      </c>
      <c r="D178" s="1">
        <f>'PR-RAS'!E182</f>
        <v>5239.12</v>
      </c>
      <c r="E178" s="1">
        <v>0</v>
      </c>
      <c r="F178" s="1">
        <v>0</v>
      </c>
      <c r="G178" s="2">
        <f t="shared" si="0"/>
        <v>2396.5375199999999</v>
      </c>
      <c r="H178" s="2">
        <f t="shared" si="1"/>
        <v>0.59999999999990905</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163.75</v>
      </c>
      <c r="E179" s="1">
        <v>0</v>
      </c>
      <c r="F179" s="1">
        <v>0</v>
      </c>
      <c r="G179" s="2">
        <f t="shared" si="0"/>
        <v>58.294999999999995</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29889.38</v>
      </c>
      <c r="D180" s="1">
        <f>'PR-RAS'!E184</f>
        <v>19604.72</v>
      </c>
      <c r="E180" s="1">
        <v>0</v>
      </c>
      <c r="F180" s="1">
        <v>0</v>
      </c>
      <c r="G180" s="2">
        <f t="shared" si="0"/>
        <v>12368.68878</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3905.83</v>
      </c>
      <c r="D181" s="1">
        <f>'PR-RAS'!E185</f>
        <v>3656.68</v>
      </c>
      <c r="E181" s="1">
        <v>0</v>
      </c>
      <c r="F181" s="1">
        <v>0</v>
      </c>
      <c r="G181" s="2">
        <f t="shared" si="0"/>
        <v>2019.4541999999997</v>
      </c>
      <c r="H181" s="2">
        <f t="shared" si="1"/>
        <v>0.49000000000023647</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818.13</v>
      </c>
      <c r="D182" s="1">
        <f>'PR-RAS'!E186</f>
        <v>4943.45</v>
      </c>
      <c r="E182" s="1">
        <v>0</v>
      </c>
      <c r="F182" s="1">
        <v>0</v>
      </c>
      <c r="G182" s="2">
        <f t="shared" si="0"/>
        <v>1937.6104299999997</v>
      </c>
      <c r="H182" s="2">
        <f t="shared" si="1"/>
        <v>0.57999999999981355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3090.63</v>
      </c>
      <c r="E183" s="1">
        <v>0</v>
      </c>
      <c r="F183" s="1">
        <v>0</v>
      </c>
      <c r="G183" s="2">
        <f t="shared" si="0"/>
        <v>1124.9893199999999</v>
      </c>
      <c r="H183" s="2">
        <f t="shared" si="1"/>
        <v>0.36999999999989086</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19536.36</v>
      </c>
      <c r="D184" s="1">
        <f>'PR-RAS'!E188</f>
        <v>24493.08</v>
      </c>
      <c r="E184" s="1">
        <v>0</v>
      </c>
      <c r="F184" s="1">
        <v>0</v>
      </c>
      <c r="G184" s="2">
        <f t="shared" si="0"/>
        <v>12539.621160000001</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5211.47</v>
      </c>
      <c r="D185" s="1">
        <f>'PR-RAS'!E189</f>
        <v>2784.17</v>
      </c>
      <c r="E185" s="1">
        <v>0</v>
      </c>
      <c r="F185" s="1">
        <v>0</v>
      </c>
      <c r="G185" s="2">
        <f t="shared" si="0"/>
        <v>1983.4850400000003</v>
      </c>
      <c r="H185" s="2">
        <f t="shared" si="1"/>
        <v>0.64000000000032742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1986.69</v>
      </c>
      <c r="D186" s="1">
        <f>'PR-RAS'!E190</f>
        <v>2893.73</v>
      </c>
      <c r="E186" s="1">
        <v>0</v>
      </c>
      <c r="F186" s="1">
        <v>0</v>
      </c>
      <c r="G186" s="2">
        <f t="shared" si="0"/>
        <v>1438.21775</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5849.19</v>
      </c>
      <c r="D187" s="1">
        <f>'PR-RAS'!E191</f>
        <v>9602.9</v>
      </c>
      <c r="E187" s="1">
        <v>0</v>
      </c>
      <c r="F187" s="1">
        <v>0</v>
      </c>
      <c r="G187" s="2">
        <f t="shared" si="0"/>
        <v>4660.2281399999993</v>
      </c>
      <c r="H187" s="2">
        <f t="shared" si="1"/>
        <v>0.28999999999996362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597.61</v>
      </c>
      <c r="D188" s="1">
        <f>'PR-RAS'!E192</f>
        <v>261.95999999999998</v>
      </c>
      <c r="E188" s="1">
        <v>0</v>
      </c>
      <c r="F188" s="1">
        <v>0</v>
      </c>
      <c r="G188" s="2">
        <f t="shared" si="0"/>
        <v>209.72611000000001</v>
      </c>
      <c r="H188" s="2">
        <f t="shared" si="1"/>
        <v>0.43000000000000682</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2719.5</v>
      </c>
      <c r="D189" s="1">
        <f>'PR-RAS'!E193</f>
        <v>3046.27</v>
      </c>
      <c r="E189" s="1">
        <v>0</v>
      </c>
      <c r="F189" s="1">
        <v>0</v>
      </c>
      <c r="G189" s="2">
        <f t="shared" si="0"/>
        <v>1656.6635200000001</v>
      </c>
      <c r="H189" s="2">
        <f t="shared" si="1"/>
        <v>0.76999999999998181</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3171.9</v>
      </c>
      <c r="D191" s="1">
        <f>'PR-RAS'!E195</f>
        <v>5904.05</v>
      </c>
      <c r="E191" s="1">
        <v>0</v>
      </c>
      <c r="F191" s="1">
        <v>0</v>
      </c>
      <c r="G191" s="2">
        <f t="shared" si="0"/>
        <v>2846.2</v>
      </c>
      <c r="H191" s="2">
        <f t="shared" si="1"/>
        <v>0.15000000000009095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13801.07</v>
      </c>
      <c r="D192" s="1">
        <f>'PR-RAS'!E196</f>
        <v>9778.2799999999988</v>
      </c>
      <c r="E192" s="1">
        <v>0</v>
      </c>
      <c r="F192" s="1">
        <v>0</v>
      </c>
      <c r="G192" s="2">
        <f t="shared" si="0"/>
        <v>6371.3073299999996</v>
      </c>
      <c r="H192" s="2">
        <f t="shared" si="1"/>
        <v>0.34999999999854481</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13801.07</v>
      </c>
      <c r="D206" s="1">
        <f>'PR-RAS'!E210</f>
        <v>9778.2799999999988</v>
      </c>
      <c r="E206" s="1">
        <v>0</v>
      </c>
      <c r="F206" s="1">
        <v>0</v>
      </c>
      <c r="G206" s="2">
        <f t="shared" si="0"/>
        <v>6838.3141499999992</v>
      </c>
      <c r="H206" s="2">
        <f t="shared" si="1"/>
        <v>0.34999999999854481</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1166.93</v>
      </c>
      <c r="D207" s="1">
        <f>'PR-RAS'!E211</f>
        <v>1135.08</v>
      </c>
      <c r="E207" s="1">
        <v>0</v>
      </c>
      <c r="F207" s="1">
        <v>0</v>
      </c>
      <c r="G207" s="2">
        <f t="shared" si="0"/>
        <v>708.04053999999996</v>
      </c>
      <c r="H207" s="2">
        <f t="shared" si="1"/>
        <v>0.14999999999986358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0.26</v>
      </c>
      <c r="D208" s="1">
        <f>'PR-RAS'!E212</f>
        <v>0</v>
      </c>
      <c r="E208" s="1">
        <v>0</v>
      </c>
      <c r="F208" s="1">
        <v>0</v>
      </c>
      <c r="G208" s="2">
        <f t="shared" si="0"/>
        <v>5.382E-2</v>
      </c>
      <c r="H208" s="2">
        <f t="shared" si="1"/>
        <v>0.26</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44.16</v>
      </c>
      <c r="D209" s="1">
        <f>'PR-RAS'!E213</f>
        <v>14.79</v>
      </c>
      <c r="E209" s="1">
        <v>0</v>
      </c>
      <c r="F209" s="1">
        <v>0</v>
      </c>
      <c r="G209" s="2">
        <f t="shared" si="0"/>
        <v>15.337919999999999</v>
      </c>
      <c r="H209" s="2">
        <f t="shared" si="1"/>
        <v>0.36999999999999744</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12589.72</v>
      </c>
      <c r="D210" s="1">
        <f>'PR-RAS'!E214</f>
        <v>8628.41</v>
      </c>
      <c r="E210" s="1">
        <v>0</v>
      </c>
      <c r="F210" s="1">
        <v>0</v>
      </c>
      <c r="G210" s="2">
        <f t="shared" si="0"/>
        <v>6237.9268599999996</v>
      </c>
      <c r="H210" s="2">
        <f t="shared" si="1"/>
        <v>0.69000000000050932</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438.05</v>
      </c>
      <c r="D211" s="1">
        <f>'PR-RAS'!E215</f>
        <v>418.17</v>
      </c>
      <c r="E211" s="1">
        <v>0</v>
      </c>
      <c r="F211" s="1">
        <v>0</v>
      </c>
      <c r="G211" s="2">
        <f t="shared" si="0"/>
        <v>267.62190000000004</v>
      </c>
      <c r="H211" s="2">
        <f t="shared" si="1"/>
        <v>0.22000000000002728</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438.05</v>
      </c>
      <c r="D215" s="1">
        <f>'PR-RAS'!E219</f>
        <v>418.17</v>
      </c>
      <c r="E215" s="1">
        <v>0</v>
      </c>
      <c r="F215" s="1">
        <v>0</v>
      </c>
      <c r="G215" s="2">
        <f t="shared" si="0"/>
        <v>272.71946000000003</v>
      </c>
      <c r="H215" s="2">
        <f t="shared" si="1"/>
        <v>0.22000000000002728</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438.05</v>
      </c>
      <c r="D218" s="1">
        <f>'PR-RAS'!E222</f>
        <v>418.17</v>
      </c>
      <c r="E218" s="1">
        <v>0</v>
      </c>
      <c r="F218" s="1">
        <v>0</v>
      </c>
      <c r="G218" s="2">
        <f t="shared" si="0"/>
        <v>276.54263000000003</v>
      </c>
      <c r="H218" s="2">
        <f t="shared" si="1"/>
        <v>0.22000000000002728</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6122.38</v>
      </c>
      <c r="D220" s="1">
        <f>'PR-RAS'!E224</f>
        <v>6789.44</v>
      </c>
      <c r="E220" s="1">
        <v>0</v>
      </c>
      <c r="F220" s="1">
        <v>0</v>
      </c>
      <c r="G220" s="2">
        <f t="shared" si="0"/>
        <v>4314.5759399999997</v>
      </c>
      <c r="H220" s="2">
        <f t="shared" si="1"/>
        <v>0.81999999999970896</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6122.38</v>
      </c>
      <c r="D227" s="1">
        <f>'PR-RAS'!E231</f>
        <v>6789.44</v>
      </c>
      <c r="E227" s="1">
        <v>0</v>
      </c>
      <c r="F227" s="1">
        <v>0</v>
      </c>
      <c r="G227" s="2">
        <f t="shared" si="0"/>
        <v>4452.4847599999994</v>
      </c>
      <c r="H227" s="2">
        <f t="shared" si="1"/>
        <v>0.81999999999970896</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6122.38</v>
      </c>
      <c r="D228" s="1">
        <f>'PR-RAS'!E232</f>
        <v>6789.44</v>
      </c>
      <c r="E228" s="1">
        <v>0</v>
      </c>
      <c r="F228" s="1">
        <v>0</v>
      </c>
      <c r="G228" s="2">
        <f t="shared" si="0"/>
        <v>4472.1860200000001</v>
      </c>
      <c r="H228" s="2">
        <f t="shared" si="1"/>
        <v>0.81999999999970896</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68489.2</v>
      </c>
      <c r="D248" s="1">
        <f>'PR-RAS'!E252</f>
        <v>71732.69</v>
      </c>
      <c r="E248" s="1">
        <v>0</v>
      </c>
      <c r="F248" s="1">
        <v>0</v>
      </c>
      <c r="G248" s="2">
        <f t="shared" si="0"/>
        <v>52352.781260000003</v>
      </c>
      <c r="H248" s="2">
        <f t="shared" si="1"/>
        <v>0.50999999999476131</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68489.2</v>
      </c>
      <c r="D255" s="1">
        <f>'PR-RAS'!E259</f>
        <v>71732.69</v>
      </c>
      <c r="E255" s="1">
        <v>0</v>
      </c>
      <c r="F255" s="1">
        <v>0</v>
      </c>
      <c r="G255" s="2">
        <f t="shared" si="0"/>
        <v>53836.463320000003</v>
      </c>
      <c r="H255" s="2">
        <f t="shared" si="1"/>
        <v>0.50999999999476131</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68489.2</v>
      </c>
      <c r="D256" s="1">
        <f>'PR-RAS'!E260</f>
        <v>71732.69</v>
      </c>
      <c r="E256" s="1">
        <v>0</v>
      </c>
      <c r="F256" s="1">
        <v>0</v>
      </c>
      <c r="G256" s="2">
        <f t="shared" si="0"/>
        <v>54048.417900000008</v>
      </c>
      <c r="H256" s="2">
        <f t="shared" si="1"/>
        <v>0.50999999999476131</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34291.110000000008</v>
      </c>
      <c r="D259" s="1">
        <f>'PR-RAS'!E263</f>
        <v>54278.47</v>
      </c>
      <c r="E259" s="1">
        <v>0</v>
      </c>
      <c r="F259" s="1">
        <v>0</v>
      </c>
      <c r="G259" s="2">
        <f t="shared" si="0"/>
        <v>36854.796900000008</v>
      </c>
      <c r="H259" s="2">
        <f t="shared" si="1"/>
        <v>0.58000000000902219</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34250.630000000005</v>
      </c>
      <c r="D260" s="1">
        <f>'PR-RAS'!E264</f>
        <v>54278.47</v>
      </c>
      <c r="E260" s="1">
        <v>0</v>
      </c>
      <c r="F260" s="1">
        <v>0</v>
      </c>
      <c r="G260" s="2">
        <f t="shared" si="0"/>
        <v>36987.160630000006</v>
      </c>
      <c r="H260" s="2">
        <f t="shared" si="1"/>
        <v>0.83999999999650754</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10502.68</v>
      </c>
      <c r="D261" s="1">
        <f>'PR-RAS'!E265</f>
        <v>19315.52</v>
      </c>
      <c r="E261" s="1">
        <v>0</v>
      </c>
      <c r="F261" s="1">
        <v>0</v>
      </c>
      <c r="G261" s="2">
        <f t="shared" si="0"/>
        <v>12774.7672</v>
      </c>
      <c r="H261" s="2">
        <f t="shared" si="1"/>
        <v>0.7999999999992724</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23747.95</v>
      </c>
      <c r="D262" s="1">
        <f>'PR-RAS'!E266</f>
        <v>34962.949999999997</v>
      </c>
      <c r="E262" s="1">
        <v>0</v>
      </c>
      <c r="F262" s="1">
        <v>0</v>
      </c>
      <c r="G262" s="2">
        <f t="shared" si="0"/>
        <v>24448.87485</v>
      </c>
      <c r="H262" s="2">
        <f t="shared" si="1"/>
        <v>0.10000000000218279</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40.479999999999997</v>
      </c>
      <c r="D269" s="1">
        <f>'PR-RAS'!E273</f>
        <v>0</v>
      </c>
      <c r="E269" s="1">
        <v>0</v>
      </c>
      <c r="F269" s="1">
        <v>0</v>
      </c>
      <c r="G269" s="2">
        <f t="shared" si="8"/>
        <v>10.84864</v>
      </c>
      <c r="H269" s="2">
        <f t="shared" si="9"/>
        <v>0.47999999999999687</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40.479999999999997</v>
      </c>
      <c r="D274" s="1">
        <f>'PR-RAS'!E278</f>
        <v>0</v>
      </c>
      <c r="E274" s="1">
        <v>0</v>
      </c>
      <c r="F274" s="1">
        <v>0</v>
      </c>
      <c r="G274" s="2">
        <f t="shared" si="8"/>
        <v>11.05104</v>
      </c>
      <c r="H274" s="2">
        <f t="shared" si="9"/>
        <v>0.47999999999999687</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386097.37999999995</v>
      </c>
      <c r="D285" s="1">
        <f>'PR-RAS'!E289</f>
        <v>388584.81000000006</v>
      </c>
      <c r="E285" s="1">
        <v>0</v>
      </c>
      <c r="F285" s="1">
        <v>0</v>
      </c>
      <c r="G285" s="2">
        <f t="shared" si="8"/>
        <v>330367.82799999998</v>
      </c>
      <c r="H285" s="2">
        <f t="shared" si="9"/>
        <v>0.5699999998905696</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131796.77000000008</v>
      </c>
      <c r="D286" s="1">
        <f>'PR-RAS'!E290</f>
        <v>228839.12999999989</v>
      </c>
      <c r="E286" s="1">
        <v>0</v>
      </c>
      <c r="F286" s="1">
        <v>0</v>
      </c>
      <c r="G286" s="2">
        <f t="shared" si="8"/>
        <v>168000.38354999994</v>
      </c>
      <c r="H286" s="2">
        <f t="shared" si="9"/>
        <v>0.35999999981140718</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596808.93999999994</v>
      </c>
      <c r="D288" s="1">
        <f>'PR-RAS'!E292</f>
        <v>649773.34</v>
      </c>
      <c r="E288" s="1">
        <v>0</v>
      </c>
      <c r="F288" s="1">
        <v>0</v>
      </c>
      <c r="G288" s="2">
        <f t="shared" si="8"/>
        <v>544254.06293999997</v>
      </c>
      <c r="H288" s="2">
        <f t="shared" si="9"/>
        <v>0.40000000002328306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65497.96</v>
      </c>
      <c r="D290" s="1">
        <f>'PR-RAS'!E294</f>
        <v>47321.32</v>
      </c>
      <c r="E290" s="1">
        <v>0</v>
      </c>
      <c r="F290" s="1">
        <v>0</v>
      </c>
      <c r="G290" s="2">
        <f t="shared" si="8"/>
        <v>46280.633399999999</v>
      </c>
      <c r="H290" s="2">
        <f t="shared" si="9"/>
        <v>0.36000000000058208</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2712.0400000000004</v>
      </c>
      <c r="D293" s="1">
        <f>'PR-RAS'!E298</f>
        <v>5573.41</v>
      </c>
      <c r="E293" s="1">
        <v>0</v>
      </c>
      <c r="F293" s="1">
        <v>0</v>
      </c>
      <c r="G293" s="2">
        <f t="shared" si="8"/>
        <v>4046.78712</v>
      </c>
      <c r="H293" s="2">
        <f t="shared" si="9"/>
        <v>0.45000000000027285</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2695.01</v>
      </c>
      <c r="D294" s="1">
        <f>'PR-RAS'!E299</f>
        <v>5573.41</v>
      </c>
      <c r="E294" s="1">
        <v>0</v>
      </c>
      <c r="F294" s="1">
        <v>0</v>
      </c>
      <c r="G294" s="2">
        <f t="shared" si="8"/>
        <v>4055.6561899999997</v>
      </c>
      <c r="H294" s="2">
        <f t="shared" si="9"/>
        <v>0.42000000000007276</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2695.01</v>
      </c>
      <c r="D295" s="1">
        <f>'PR-RAS'!E300</f>
        <v>5573.41</v>
      </c>
      <c r="E295" s="1">
        <v>0</v>
      </c>
      <c r="F295" s="1">
        <v>0</v>
      </c>
      <c r="G295" s="2">
        <f t="shared" si="8"/>
        <v>4069.4980199999995</v>
      </c>
      <c r="H295" s="2">
        <f t="shared" si="9"/>
        <v>0.42000000000007276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2695.01</v>
      </c>
      <c r="D296" s="1">
        <f>'PR-RAS'!E301</f>
        <v>5573.41</v>
      </c>
      <c r="E296" s="1">
        <v>0</v>
      </c>
      <c r="F296" s="1">
        <v>0</v>
      </c>
      <c r="G296" s="2">
        <f t="shared" si="8"/>
        <v>4083.3398499999998</v>
      </c>
      <c r="H296" s="2">
        <f t="shared" si="9"/>
        <v>0.42000000000007276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17.03</v>
      </c>
      <c r="D306" s="1">
        <f>'PR-RAS'!E311</f>
        <v>0</v>
      </c>
      <c r="E306" s="1">
        <v>0</v>
      </c>
      <c r="F306" s="1">
        <v>0</v>
      </c>
      <c r="G306" s="2">
        <f t="shared" si="8"/>
        <v>5.1941500000000005</v>
      </c>
      <c r="H306" s="2">
        <f t="shared" si="9"/>
        <v>3.0000000000001137E-2</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17.03</v>
      </c>
      <c r="D307" s="1">
        <f>'PR-RAS'!E312</f>
        <v>0</v>
      </c>
      <c r="E307" s="1">
        <v>0</v>
      </c>
      <c r="F307" s="1">
        <v>0</v>
      </c>
      <c r="G307" s="2">
        <f t="shared" si="8"/>
        <v>5.2111800000000006</v>
      </c>
      <c r="H307" s="2">
        <f t="shared" si="9"/>
        <v>3.0000000000001137E-2</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17.03</v>
      </c>
      <c r="D308" s="1">
        <f>'PR-RAS'!E313</f>
        <v>0</v>
      </c>
      <c r="E308" s="1">
        <v>0</v>
      </c>
      <c r="F308" s="1">
        <v>0</v>
      </c>
      <c r="G308" s="2">
        <f t="shared" si="8"/>
        <v>5.2282100000000007</v>
      </c>
      <c r="H308" s="2">
        <f t="shared" si="9"/>
        <v>3.0000000000001137E-2</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133742.76999999999</v>
      </c>
      <c r="D345" s="1">
        <f>'PR-RAS'!E350</f>
        <v>150955.20000000001</v>
      </c>
      <c r="E345" s="1">
        <v>0</v>
      </c>
      <c r="F345" s="1">
        <v>0</v>
      </c>
      <c r="G345" s="2">
        <f t="shared" si="8"/>
        <v>149864.69047999999</v>
      </c>
      <c r="H345" s="2">
        <f t="shared" si="9"/>
        <v>0.43000000002211891</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4103.99</v>
      </c>
      <c r="D346" s="1">
        <f>'PR-RAS'!E351</f>
        <v>21042.42</v>
      </c>
      <c r="E346" s="1">
        <v>0</v>
      </c>
      <c r="F346" s="1">
        <v>0</v>
      </c>
      <c r="G346" s="2">
        <f t="shared" si="8"/>
        <v>15935.146349999997</v>
      </c>
      <c r="H346" s="2">
        <f t="shared" si="9"/>
        <v>0.42999999999847205</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265.45</v>
      </c>
      <c r="D347" s="1">
        <f>'PR-RAS'!E352</f>
        <v>0</v>
      </c>
      <c r="E347" s="1">
        <v>0</v>
      </c>
      <c r="F347" s="1">
        <v>0</v>
      </c>
      <c r="G347" s="2">
        <f t="shared" si="8"/>
        <v>91.845699999999994</v>
      </c>
      <c r="H347" s="2">
        <f t="shared" si="9"/>
        <v>0.44999999999998863</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265.45</v>
      </c>
      <c r="D348" s="1">
        <f>'PR-RAS'!E353</f>
        <v>0</v>
      </c>
      <c r="E348" s="1">
        <v>0</v>
      </c>
      <c r="F348" s="1">
        <v>0</v>
      </c>
      <c r="G348" s="2">
        <f t="shared" si="8"/>
        <v>92.111149999999995</v>
      </c>
      <c r="H348" s="2">
        <f t="shared" si="9"/>
        <v>0.44999999999998863</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3838.54</v>
      </c>
      <c r="D351" s="1">
        <f>'PR-RAS'!E356</f>
        <v>21042.42</v>
      </c>
      <c r="E351" s="1">
        <v>0</v>
      </c>
      <c r="F351" s="1">
        <v>0</v>
      </c>
      <c r="G351" s="2">
        <f t="shared" si="8"/>
        <v>16073.182999999997</v>
      </c>
      <c r="H351" s="2">
        <f t="shared" si="9"/>
        <v>0.87999999999829015</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174.87</v>
      </c>
      <c r="E354" s="1">
        <v>0</v>
      </c>
      <c r="F354" s="1">
        <v>0</v>
      </c>
      <c r="G354" s="2">
        <f t="shared" si="8"/>
        <v>123.45822</v>
      </c>
      <c r="H354" s="2">
        <f t="shared" si="9"/>
        <v>0.12999999999999545</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3838.54</v>
      </c>
      <c r="D357" s="1">
        <f>'PR-RAS'!E362</f>
        <v>20867.55</v>
      </c>
      <c r="E357" s="1">
        <v>0</v>
      </c>
      <c r="F357" s="1">
        <v>0</v>
      </c>
      <c r="G357" s="2">
        <f t="shared" si="8"/>
        <v>16224.215839999999</v>
      </c>
      <c r="H357" s="2">
        <f t="shared" si="9"/>
        <v>0.91000000000076398</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129638.78</v>
      </c>
      <c r="D358" s="1">
        <f>'PR-RAS'!E363</f>
        <v>129912.78</v>
      </c>
      <c r="E358" s="1">
        <v>0</v>
      </c>
      <c r="F358" s="1">
        <v>0</v>
      </c>
      <c r="G358" s="2">
        <f t="shared" si="8"/>
        <v>139038.76937999998</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87413.78</v>
      </c>
      <c r="D359" s="1">
        <f>'PR-RAS'!E364</f>
        <v>74602.720000000001</v>
      </c>
      <c r="E359" s="1">
        <v>0</v>
      </c>
      <c r="F359" s="1">
        <v>0</v>
      </c>
      <c r="G359" s="2">
        <f t="shared" si="8"/>
        <v>84709.680760000003</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6767.2</v>
      </c>
      <c r="D361" s="1">
        <f>'PR-RAS'!E366</f>
        <v>14693.53</v>
      </c>
      <c r="E361" s="1">
        <v>0</v>
      </c>
      <c r="F361" s="1">
        <v>0</v>
      </c>
      <c r="G361" s="2">
        <f t="shared" si="8"/>
        <v>13015.533600000001</v>
      </c>
      <c r="H361" s="2">
        <f t="shared" si="9"/>
        <v>0.66999999999916326</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80646.58</v>
      </c>
      <c r="D363" s="1">
        <f>'PR-RAS'!E368</f>
        <v>59909.19</v>
      </c>
      <c r="E363" s="1">
        <v>0</v>
      </c>
      <c r="F363" s="1">
        <v>0</v>
      </c>
      <c r="G363" s="2">
        <f t="shared" si="8"/>
        <v>72568.315520000004</v>
      </c>
      <c r="H363" s="2">
        <f t="shared" si="9"/>
        <v>0.61000000000058208</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42225</v>
      </c>
      <c r="D364" s="1">
        <f>'PR-RAS'!E369</f>
        <v>55310.06</v>
      </c>
      <c r="E364" s="1">
        <v>0</v>
      </c>
      <c r="F364" s="1">
        <v>0</v>
      </c>
      <c r="G364" s="2">
        <f t="shared" si="8"/>
        <v>55482.778559999999</v>
      </c>
      <c r="H364" s="2">
        <f t="shared" si="9"/>
        <v>5.9999999997671694E-2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42225</v>
      </c>
      <c r="D367" s="1">
        <f>'PR-RAS'!E372</f>
        <v>33388.75</v>
      </c>
      <c r="E367" s="1">
        <v>0</v>
      </c>
      <c r="F367" s="1">
        <v>0</v>
      </c>
      <c r="G367" s="2">
        <f t="shared" si="8"/>
        <v>39894.915000000001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21921.31</v>
      </c>
      <c r="E371" s="1">
        <v>0</v>
      </c>
      <c r="F371" s="1">
        <v>0</v>
      </c>
      <c r="G371" s="2">
        <f t="shared" si="8"/>
        <v>16221.769400000001</v>
      </c>
      <c r="H371" s="2">
        <f t="shared" si="9"/>
        <v>0.31000000000130967</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131030.73</v>
      </c>
      <c r="D403" s="1">
        <f>'PR-RAS'!E408</f>
        <v>145381.79</v>
      </c>
      <c r="E403" s="1">
        <v>0</v>
      </c>
      <c r="F403" s="1">
        <v>0</v>
      </c>
      <c r="G403" s="2">
        <f t="shared" si="8"/>
        <v>169561.31262000001</v>
      </c>
      <c r="H403" s="2">
        <f t="shared" si="9"/>
        <v>0.47999999999592546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604067.73</v>
      </c>
      <c r="D405" s="1">
        <f>'PR-RAS'!E410</f>
        <v>618495.89</v>
      </c>
      <c r="E405" s="1">
        <v>0</v>
      </c>
      <c r="F405" s="1">
        <v>0</v>
      </c>
      <c r="G405" s="2">
        <f t="shared" si="8"/>
        <v>743788.04204000009</v>
      </c>
      <c r="H405" s="2">
        <f t="shared" si="9"/>
        <v>0.38000000000465661</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13523.73</v>
      </c>
      <c r="D406" s="1">
        <f>'PR-RAS'!E411</f>
        <v>11540.25</v>
      </c>
      <c r="E406" s="1">
        <v>0</v>
      </c>
      <c r="F406" s="1">
        <v>0</v>
      </c>
      <c r="G406" s="2">
        <f t="shared" si="8"/>
        <v>14824.71315</v>
      </c>
      <c r="H406" s="2">
        <f t="shared" si="9"/>
        <v>0.52000000000043656</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520606.19</v>
      </c>
      <c r="D407" s="1">
        <f>'PR-RAS'!E412</f>
        <v>622997.35</v>
      </c>
      <c r="E407" s="1">
        <v>0</v>
      </c>
      <c r="F407" s="1">
        <v>0</v>
      </c>
      <c r="G407" s="2">
        <f t="shared" si="8"/>
        <v>717239.96134000004</v>
      </c>
      <c r="H407" s="2">
        <f t="shared" si="9"/>
        <v>0.53999999997904524</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519840.14999999991</v>
      </c>
      <c r="D408" s="1">
        <f>'PR-RAS'!E413</f>
        <v>539540.01</v>
      </c>
      <c r="E408" s="1">
        <v>0</v>
      </c>
      <c r="F408" s="1">
        <v>0</v>
      </c>
      <c r="G408" s="2">
        <f t="shared" si="8"/>
        <v>650760.5091899999</v>
      </c>
      <c r="H408" s="2">
        <f t="shared" si="9"/>
        <v>0.15999999991618097</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766.04000000009546</v>
      </c>
      <c r="D409" s="1">
        <f>'PR-RAS'!E414</f>
        <v>83457.339999999967</v>
      </c>
      <c r="E409" s="1">
        <v>0</v>
      </c>
      <c r="F409" s="1">
        <v>0</v>
      </c>
      <c r="G409" s="2">
        <f t="shared" si="8"/>
        <v>68413.733760000003</v>
      </c>
      <c r="H409" s="2">
        <f t="shared" si="9"/>
        <v>0.38000000006286427</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31277.449999999953</v>
      </c>
      <c r="E411" s="1">
        <v>0</v>
      </c>
      <c r="F411" s="1">
        <v>0</v>
      </c>
      <c r="G411" s="2">
        <f t="shared" si="8"/>
        <v>25647.508999999962</v>
      </c>
      <c r="H411" s="2">
        <f t="shared" si="9"/>
        <v>0.44999999995343387</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7258.7900000000373</v>
      </c>
      <c r="D412" s="1">
        <f>'PR-RAS'!E417</f>
        <v>0</v>
      </c>
      <c r="E412" s="1">
        <v>0</v>
      </c>
      <c r="F412" s="1">
        <v>0</v>
      </c>
      <c r="G412" s="2">
        <f t="shared" si="8"/>
        <v>2983.3626900000149</v>
      </c>
      <c r="H412" s="2">
        <f t="shared" si="9"/>
        <v>0.2099999999627471</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79021.69</v>
      </c>
      <c r="D413" s="1">
        <f>'PR-RAS'!E418</f>
        <v>58861.57</v>
      </c>
      <c r="E413" s="1">
        <v>0</v>
      </c>
      <c r="F413" s="1">
        <v>0</v>
      </c>
      <c r="G413" s="2">
        <f t="shared" si="8"/>
        <v>81058.869959999996</v>
      </c>
      <c r="H413" s="2">
        <f t="shared" si="9"/>
        <v>0.73999999999796273</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31603.97</v>
      </c>
      <c r="D631" s="1">
        <f>'PR-RAS'!E637</f>
        <v>31603.97</v>
      </c>
      <c r="E631" s="1">
        <v>0</v>
      </c>
      <c r="F631" s="1">
        <v>0</v>
      </c>
      <c r="G631" s="2">
        <f t="shared" si="10"/>
        <v>59731.503300000004</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520606.19</v>
      </c>
      <c r="D633" s="1">
        <f>'PR-RAS'!E639</f>
        <v>622997.35</v>
      </c>
      <c r="E633" s="1">
        <v>0</v>
      </c>
      <c r="F633" s="1">
        <v>0</v>
      </c>
      <c r="G633" s="2">
        <f t="shared" si="10"/>
        <v>1116491.76248</v>
      </c>
      <c r="H633" s="2">
        <f t="shared" si="11"/>
        <v>0.53999999997904524</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519840.14999999991</v>
      </c>
      <c r="D634" s="1">
        <f>'PR-RAS'!E640</f>
        <v>539540.01</v>
      </c>
      <c r="E634" s="1">
        <v>0</v>
      </c>
      <c r="F634" s="1">
        <v>0</v>
      </c>
      <c r="G634" s="2">
        <f t="shared" si="10"/>
        <v>1012116.4676099999</v>
      </c>
      <c r="H634" s="2">
        <f t="shared" si="11"/>
        <v>0.15999999991618097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766.04000000009546</v>
      </c>
      <c r="D635" s="1">
        <f>'PR-RAS'!E641</f>
        <v>83457.339999999967</v>
      </c>
      <c r="E635" s="1">
        <v>0</v>
      </c>
      <c r="F635" s="1">
        <v>0</v>
      </c>
      <c r="G635" s="2">
        <f t="shared" si="10"/>
        <v>106309.57648000002</v>
      </c>
      <c r="H635" s="2">
        <f t="shared" si="11"/>
        <v>0.38000000006286427</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24345.179999999964</v>
      </c>
      <c r="D637" s="1">
        <f>'PR-RAS'!E643</f>
        <v>62881.419999999955</v>
      </c>
      <c r="E637" s="1">
        <v>0</v>
      </c>
      <c r="F637" s="1">
        <v>0</v>
      </c>
      <c r="G637" s="2">
        <f t="shared" si="10"/>
        <v>95468.700719999921</v>
      </c>
      <c r="H637" s="2">
        <f t="shared" si="11"/>
        <v>0.59999999991850927</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25111.220000000059</v>
      </c>
      <c r="D639" s="1">
        <f>'PR-RAS'!E645</f>
        <v>146338.75999999992</v>
      </c>
      <c r="E639" s="1">
        <v>0</v>
      </c>
      <c r="F639" s="1">
        <v>0</v>
      </c>
      <c r="G639" s="2">
        <f t="shared" si="10"/>
        <v>202749.21611999991</v>
      </c>
      <c r="H639" s="2">
        <f t="shared" si="11"/>
        <v>0.46000000013737008</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62215.75</v>
      </c>
      <c r="D641" s="1">
        <f>'PR-RAS'!E647</f>
        <v>57371.37</v>
      </c>
      <c r="E641" s="1">
        <v>0</v>
      </c>
      <c r="F641" s="1">
        <v>0</v>
      </c>
      <c r="G641" s="2">
        <f t="shared" si="10"/>
        <v>113253.43359999999</v>
      </c>
      <c r="H641" s="2">
        <f t="shared" si="11"/>
        <v>0.62000000000261934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78.55</v>
      </c>
      <c r="D642" s="1">
        <f>'PR-RAS'!E649</f>
        <v>15369.2</v>
      </c>
      <c r="E642" s="1">
        <v>0</v>
      </c>
      <c r="F642" s="1">
        <v>0</v>
      </c>
      <c r="G642" s="2">
        <f t="shared" si="10"/>
        <v>19753.664950000002</v>
      </c>
      <c r="H642" s="2">
        <f t="shared" si="11"/>
        <v>0.65000000000073044</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599642.91</v>
      </c>
      <c r="D643" s="1">
        <f>'PR-RAS'!E650</f>
        <v>639011.22</v>
      </c>
      <c r="E643" s="1">
        <v>0</v>
      </c>
      <c r="F643" s="1">
        <v>0</v>
      </c>
      <c r="G643" s="2">
        <f t="shared" si="10"/>
        <v>1205461.1547000001</v>
      </c>
      <c r="H643" s="2">
        <f t="shared" si="11"/>
        <v>0.30999999993946403</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599196</v>
      </c>
      <c r="D644" s="1">
        <f>'PR-RAS'!E651</f>
        <v>606285.68999999994</v>
      </c>
      <c r="E644" s="1">
        <v>0</v>
      </c>
      <c r="F644" s="1">
        <v>0</v>
      </c>
      <c r="G644" s="2">
        <f t="shared" si="10"/>
        <v>1164966.4253399998</v>
      </c>
      <c r="H644" s="2">
        <f t="shared" si="11"/>
        <v>0.31000000005587935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525.46000000007916</v>
      </c>
      <c r="D645" s="1">
        <f>'PR-RAS'!E652</f>
        <v>48094.729999999981</v>
      </c>
      <c r="E645" s="1">
        <v>0</v>
      </c>
      <c r="F645" s="1">
        <v>0</v>
      </c>
      <c r="G645" s="2">
        <f t="shared" si="10"/>
        <v>62284.408480000027</v>
      </c>
      <c r="H645" s="2">
        <f t="shared" si="11"/>
        <v>0.73000000009778887</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7</v>
      </c>
      <c r="D646" s="1">
        <f>'PR-RAS'!E653</f>
        <v>6</v>
      </c>
      <c r="E646" s="1">
        <v>0</v>
      </c>
      <c r="F646" s="1">
        <v>0</v>
      </c>
      <c r="G646" s="2">
        <f t="shared" si="10"/>
        <v>12.255000000000001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7</v>
      </c>
      <c r="D648" s="1">
        <f>'PR-RAS'!E655</f>
        <v>6</v>
      </c>
      <c r="E648" s="1">
        <v>0</v>
      </c>
      <c r="F648" s="1">
        <v>0</v>
      </c>
      <c r="G648" s="2">
        <f t="shared" si="10"/>
        <v>12.293000000000001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89.43</v>
      </c>
      <c r="D651" s="1">
        <f>'PR-RAS'!E658</f>
        <v>50.45</v>
      </c>
      <c r="E651" s="1">
        <v>0</v>
      </c>
      <c r="F651" s="1">
        <v>0</v>
      </c>
      <c r="G651" s="2">
        <f t="shared" si="10"/>
        <v>123.71450000000002</v>
      </c>
      <c r="H651" s="2">
        <f t="shared" si="11"/>
        <v>0.88000000000000966</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196374.07</v>
      </c>
      <c r="D654" s="1">
        <f>'PR-RAS'!E661</f>
        <v>207067.62</v>
      </c>
      <c r="E654" s="1">
        <v>0</v>
      </c>
      <c r="F654" s="1">
        <v>0</v>
      </c>
      <c r="G654" s="2">
        <f t="shared" si="10"/>
        <v>398662.57943000004</v>
      </c>
      <c r="H654" s="2">
        <f t="shared" si="11"/>
        <v>0.45000000001164153</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16753.599999999999</v>
      </c>
      <c r="D658" s="1">
        <f>'PR-RAS'!E665</f>
        <v>55578.26</v>
      </c>
      <c r="E658" s="1">
        <v>0</v>
      </c>
      <c r="F658" s="1">
        <v>0</v>
      </c>
      <c r="G658" s="2">
        <f t="shared" si="10"/>
        <v>84036.948839999997</v>
      </c>
      <c r="H658" s="2">
        <f t="shared" si="11"/>
        <v>0.66000000000349246</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113000</v>
      </c>
      <c r="E659" s="1">
        <v>0</v>
      </c>
      <c r="F659" s="1">
        <v>0</v>
      </c>
      <c r="G659" s="2">
        <f t="shared" si="10"/>
        <v>148708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266.18</v>
      </c>
      <c r="D662" s="1">
        <f>'PR-RAS'!E669</f>
        <v>0</v>
      </c>
      <c r="E662" s="1">
        <v>0</v>
      </c>
      <c r="F662" s="1">
        <v>0</v>
      </c>
      <c r="G662" s="2">
        <f t="shared" si="10"/>
        <v>175.94498000000002</v>
      </c>
      <c r="H662" s="2">
        <f t="shared" si="11"/>
        <v>0.18000000000000682</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86890.95</v>
      </c>
      <c r="D687" s="1">
        <f>'PR-RAS'!E694</f>
        <v>88503.25</v>
      </c>
      <c r="E687" s="1">
        <v>0</v>
      </c>
      <c r="F687" s="1">
        <v>0</v>
      </c>
      <c r="G687" s="2">
        <f t="shared" si="10"/>
        <v>181033.65070000003</v>
      </c>
      <c r="H687" s="2">
        <f t="shared" si="11"/>
        <v>0.30000000000291038</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1324.32</v>
      </c>
      <c r="D709" s="1">
        <f>'PR-RAS'!E716</f>
        <v>0</v>
      </c>
      <c r="E709" s="1">
        <v>0</v>
      </c>
      <c r="F709" s="1">
        <v>0</v>
      </c>
      <c r="G709" s="2">
        <f t="shared" si="10"/>
        <v>937.61855999999989</v>
      </c>
      <c r="H709" s="2">
        <f t="shared" si="11"/>
        <v>0.31999999999993634</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491.45</v>
      </c>
      <c r="D710" s="1">
        <f>'PR-RAS'!E717</f>
        <v>0</v>
      </c>
      <c r="E710" s="1">
        <v>0</v>
      </c>
      <c r="F710" s="1">
        <v>0</v>
      </c>
      <c r="G710" s="2">
        <f t="shared" si="10"/>
        <v>348.43804999999998</v>
      </c>
      <c r="H710" s="2">
        <f t="shared" si="11"/>
        <v>0.44999999999998863</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846.95</v>
      </c>
      <c r="D711" s="1">
        <f>'PR-RAS'!E718</f>
        <v>932.64</v>
      </c>
      <c r="E711" s="1">
        <v>0</v>
      </c>
      <c r="F711" s="1">
        <v>0</v>
      </c>
      <c r="G711" s="2">
        <f t="shared" si="10"/>
        <v>1925.6832999999999</v>
      </c>
      <c r="H711" s="2">
        <f t="shared" si="11"/>
        <v>0.40999999999996817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8913.9</v>
      </c>
      <c r="E714" s="1">
        <v>0</v>
      </c>
      <c r="F714" s="1">
        <v>0</v>
      </c>
      <c r="G714" s="2">
        <f t="shared" si="10"/>
        <v>12711.221399999999</v>
      </c>
      <c r="H714" s="2">
        <f t="shared" si="11"/>
        <v>0.1000000000003638</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951.18</v>
      </c>
      <c r="D718" s="1">
        <f>'PR-RAS'!E725</f>
        <v>1188.96</v>
      </c>
      <c r="E718" s="1">
        <v>0</v>
      </c>
      <c r="F718" s="1">
        <v>0</v>
      </c>
      <c r="G718" s="2">
        <f t="shared" si="10"/>
        <v>2386.9647</v>
      </c>
      <c r="H718" s="2">
        <f t="shared" si="11"/>
        <v>0.2199999999999136</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17.46</v>
      </c>
      <c r="D719" s="1">
        <f>'PR-RAS'!E726</f>
        <v>0</v>
      </c>
      <c r="E719" s="1">
        <v>0</v>
      </c>
      <c r="F719" s="1">
        <v>0</v>
      </c>
      <c r="G719" s="2">
        <f t="shared" si="10"/>
        <v>12.53628</v>
      </c>
      <c r="H719" s="2">
        <f t="shared" si="11"/>
        <v>0.46000000000000085</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438.05</v>
      </c>
      <c r="D752" s="1">
        <f>'PR-RAS'!E759</f>
        <v>418.17</v>
      </c>
      <c r="E752" s="1">
        <v>0</v>
      </c>
      <c r="F752" s="1">
        <v>0</v>
      </c>
      <c r="G752" s="2">
        <f t="shared" si="10"/>
        <v>957.06689000000006</v>
      </c>
      <c r="H752" s="2">
        <f t="shared" si="11"/>
        <v>0.22000000000002728</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6122.38</v>
      </c>
      <c r="D760" s="1">
        <f>'PR-RAS'!E767</f>
        <v>6789.44</v>
      </c>
      <c r="E760" s="1">
        <v>0</v>
      </c>
      <c r="F760" s="1">
        <v>0</v>
      </c>
      <c r="G760" s="2">
        <f t="shared" si="10"/>
        <v>14953.256339999998</v>
      </c>
      <c r="H760" s="2">
        <f t="shared" si="11"/>
        <v>0.81999999999970896</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400</v>
      </c>
      <c r="D810" s="1">
        <f>'PR-RAS'!E817</f>
        <v>898.17</v>
      </c>
      <c r="E810" s="1">
        <v>0</v>
      </c>
      <c r="F810" s="1">
        <v>0</v>
      </c>
      <c r="G810" s="2">
        <f t="shared" ref="G810:G983" si="18">(B810/1000)*(C810*1+D810*2)</f>
        <v>1776.8390600000002</v>
      </c>
      <c r="H810" s="2">
        <f t="shared" ref="H810:H1067" si="19">ABS(C810-ROUND(C810,0))+ABS(D810-ROUND(D810,0))</f>
        <v>0.16999999999995907</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1393.56</v>
      </c>
      <c r="D812" s="1">
        <f>'PR-RAS'!E819</f>
        <v>1990.8</v>
      </c>
      <c r="E812" s="1">
        <v>0</v>
      </c>
      <c r="F812" s="1">
        <v>0</v>
      </c>
      <c r="G812" s="2">
        <f t="shared" si="18"/>
        <v>4359.2547599999998</v>
      </c>
      <c r="H812" s="2">
        <f t="shared" si="19"/>
        <v>0.64000000000010004</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3450.79</v>
      </c>
      <c r="D814" s="1">
        <f>'PR-RAS'!E821</f>
        <v>1858.13</v>
      </c>
      <c r="E814" s="1">
        <v>0</v>
      </c>
      <c r="F814" s="1">
        <v>0</v>
      </c>
      <c r="G814" s="2">
        <f t="shared" si="18"/>
        <v>5826.8116499999996</v>
      </c>
      <c r="H814" s="2">
        <f t="shared" si="19"/>
        <v>0.34000000000014552</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63244.85</v>
      </c>
      <c r="D816" s="1">
        <f>'PR-RAS'!E823</f>
        <v>66985.59</v>
      </c>
      <c r="E816" s="1">
        <v>0</v>
      </c>
      <c r="F816" s="1">
        <v>0</v>
      </c>
      <c r="G816" s="2">
        <f t="shared" si="18"/>
        <v>160731.06444999998</v>
      </c>
      <c r="H816" s="2">
        <f t="shared" si="19"/>
        <v>0.56000000000494765</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182399.29</v>
      </c>
      <c r="D1480" s="6"/>
      <c r="E1480" s="6">
        <v>0</v>
      </c>
      <c r="F1480" s="6">
        <v>0</v>
      </c>
      <c r="G1480" s="7">
        <f t="shared" ref="G1480:G1580" si="34">B1480/1000*C1480</f>
        <v>182.39929000000001</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543202.99</v>
      </c>
      <c r="D1481" s="1">
        <v>0</v>
      </c>
      <c r="E1481" s="1">
        <v>0</v>
      </c>
      <c r="F1481" s="1">
        <v>0</v>
      </c>
      <c r="G1481" s="2">
        <f t="shared" si="34"/>
        <v>1086.40598</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392247.79</v>
      </c>
      <c r="D1483" s="1">
        <v>0</v>
      </c>
      <c r="E1483" s="1">
        <v>0</v>
      </c>
      <c r="F1483" s="1">
        <v>0</v>
      </c>
      <c r="G1483" s="2">
        <f t="shared" si="34"/>
        <v>1568.99116</v>
      </c>
      <c r="H1483" s="2">
        <f t="shared" si="35"/>
        <v>0.21000000002095476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77978.02</v>
      </c>
      <c r="D1484" s="1">
        <v>0</v>
      </c>
      <c r="E1484" s="1">
        <v>0</v>
      </c>
      <c r="F1484" s="1">
        <v>0</v>
      </c>
      <c r="G1484" s="2">
        <f t="shared" si="34"/>
        <v>389.89010000000002</v>
      </c>
      <c r="H1484" s="2">
        <f t="shared" si="35"/>
        <v>2.0000000004074536E-2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172539.83</v>
      </c>
      <c r="D1485" s="1">
        <v>0</v>
      </c>
      <c r="E1485" s="1">
        <v>0</v>
      </c>
      <c r="F1485" s="1">
        <v>0</v>
      </c>
      <c r="G1485" s="2">
        <f t="shared" si="34"/>
        <v>1035.2389799999999</v>
      </c>
      <c r="H1485" s="2">
        <f t="shared" si="35"/>
        <v>0.17000000001280569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9778.2800000000007</v>
      </c>
      <c r="D1486" s="1">
        <v>0</v>
      </c>
      <c r="E1486" s="1">
        <v>0</v>
      </c>
      <c r="F1486" s="1">
        <v>0</v>
      </c>
      <c r="G1486" s="2">
        <f t="shared" si="34"/>
        <v>68.447960000000009</v>
      </c>
      <c r="H1486" s="2">
        <f t="shared" si="35"/>
        <v>0.28000000000065484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418.17</v>
      </c>
      <c r="D1487" s="1">
        <v>0</v>
      </c>
      <c r="E1487" s="1">
        <v>0</v>
      </c>
      <c r="F1487" s="1">
        <v>0</v>
      </c>
      <c r="G1487" s="2">
        <f t="shared" si="34"/>
        <v>3.3453600000000003</v>
      </c>
      <c r="H1487" s="2">
        <f t="shared" si="35"/>
        <v>0.17000000000001592</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71732.69</v>
      </c>
      <c r="D1489" s="1">
        <v>0</v>
      </c>
      <c r="E1489" s="1">
        <v>0</v>
      </c>
      <c r="F1489" s="1">
        <v>0</v>
      </c>
      <c r="G1489" s="2">
        <f t="shared" si="34"/>
        <v>717.32690000000002</v>
      </c>
      <c r="H1489" s="2">
        <f t="shared" si="35"/>
        <v>0.30999999999767169</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53011.360000000001</v>
      </c>
      <c r="D1490" s="1">
        <v>0</v>
      </c>
      <c r="E1490" s="1">
        <v>0</v>
      </c>
      <c r="F1490" s="1">
        <v>0</v>
      </c>
      <c r="G1490" s="2">
        <f t="shared" si="34"/>
        <v>583.12495999999999</v>
      </c>
      <c r="H1490" s="2">
        <f t="shared" si="35"/>
        <v>0.36000000000058208</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6789.44</v>
      </c>
      <c r="D1491" s="1">
        <v>0</v>
      </c>
      <c r="E1491" s="1">
        <v>0</v>
      </c>
      <c r="F1491" s="1">
        <v>0</v>
      </c>
      <c r="G1491" s="2">
        <f t="shared" si="34"/>
        <v>81.473280000000003</v>
      </c>
      <c r="H1491" s="2">
        <f t="shared" si="35"/>
        <v>0.43999999999959982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150955.20000000001</v>
      </c>
      <c r="D1492" s="1">
        <v>0</v>
      </c>
      <c r="E1492" s="1">
        <v>0</v>
      </c>
      <c r="F1492" s="1">
        <v>0</v>
      </c>
      <c r="G1492" s="2">
        <f t="shared" si="34"/>
        <v>1962.4176</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561470.41</v>
      </c>
      <c r="D1499" s="1">
        <v>0</v>
      </c>
      <c r="E1499" s="1">
        <v>0</v>
      </c>
      <c r="F1499" s="1">
        <v>0</v>
      </c>
      <c r="G1499" s="2">
        <f t="shared" si="34"/>
        <v>11229.408200000002</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403440.07000000007</v>
      </c>
      <c r="D1501" s="1">
        <v>0</v>
      </c>
      <c r="E1501" s="1">
        <v>0</v>
      </c>
      <c r="F1501" s="1">
        <v>0</v>
      </c>
      <c r="G1501" s="2">
        <f t="shared" si="34"/>
        <v>8875.6815400000014</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77978.02</v>
      </c>
      <c r="D1502" s="1">
        <v>0</v>
      </c>
      <c r="E1502" s="1">
        <v>0</v>
      </c>
      <c r="F1502" s="1">
        <v>0</v>
      </c>
      <c r="G1502" s="2">
        <f t="shared" si="34"/>
        <v>1793.4944600000001</v>
      </c>
      <c r="H1502" s="2">
        <f t="shared" si="35"/>
        <v>2.0000000004074536E-2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183161.57</v>
      </c>
      <c r="D1503" s="1">
        <v>0</v>
      </c>
      <c r="E1503" s="1">
        <v>0</v>
      </c>
      <c r="F1503" s="1">
        <v>0</v>
      </c>
      <c r="G1503" s="2">
        <f t="shared" si="34"/>
        <v>4395.8776800000005</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9945.2800000000007</v>
      </c>
      <c r="D1504" s="1">
        <v>0</v>
      </c>
      <c r="E1504" s="1">
        <v>0</v>
      </c>
      <c r="F1504" s="1">
        <v>0</v>
      </c>
      <c r="G1504" s="2">
        <f t="shared" si="34"/>
        <v>248.63200000000003</v>
      </c>
      <c r="H1504" s="2">
        <f t="shared" si="35"/>
        <v>0.28000000000065484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418.17</v>
      </c>
      <c r="D1505" s="1">
        <v>0</v>
      </c>
      <c r="E1505" s="1">
        <v>0</v>
      </c>
      <c r="F1505" s="1">
        <v>0</v>
      </c>
      <c r="G1505" s="2">
        <f t="shared" si="34"/>
        <v>10.87242</v>
      </c>
      <c r="H1505" s="2">
        <f t="shared" si="35"/>
        <v>0.17000000000001592</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71732.69</v>
      </c>
      <c r="D1507" s="1">
        <v>0</v>
      </c>
      <c r="E1507" s="1">
        <v>0</v>
      </c>
      <c r="F1507" s="1">
        <v>0</v>
      </c>
      <c r="G1507" s="2">
        <f t="shared" si="34"/>
        <v>2008.5153200000002</v>
      </c>
      <c r="H1507" s="2">
        <f t="shared" si="35"/>
        <v>0.30999999999767169</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53840.51</v>
      </c>
      <c r="D1508" s="1">
        <v>0</v>
      </c>
      <c r="E1508" s="1">
        <v>0</v>
      </c>
      <c r="F1508" s="1">
        <v>0</v>
      </c>
      <c r="G1508" s="2">
        <f t="shared" si="34"/>
        <v>1561.3747900000001</v>
      </c>
      <c r="H1508" s="2">
        <f t="shared" si="35"/>
        <v>0.48999999999796273</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6363.83</v>
      </c>
      <c r="D1509" s="1">
        <v>0</v>
      </c>
      <c r="E1509" s="1">
        <v>0</v>
      </c>
      <c r="F1509" s="1">
        <v>0</v>
      </c>
      <c r="G1509" s="2">
        <f t="shared" si="34"/>
        <v>190.91489999999999</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158030.34</v>
      </c>
      <c r="D1510" s="1">
        <v>0</v>
      </c>
      <c r="E1510" s="1">
        <v>0</v>
      </c>
      <c r="F1510" s="1">
        <v>0</v>
      </c>
      <c r="G1510" s="2">
        <f t="shared" si="34"/>
        <v>4898.9405399999996</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164131.87</v>
      </c>
      <c r="D1517" s="1">
        <v>0</v>
      </c>
      <c r="E1517" s="1">
        <v>0</v>
      </c>
      <c r="F1517" s="1">
        <v>0</v>
      </c>
      <c r="G1517" s="2">
        <f t="shared" si="34"/>
        <v>6237.0110599999998</v>
      </c>
      <c r="H1517" s="2">
        <f t="shared" si="35"/>
        <v>0.13000000000465661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160939.26999999999</v>
      </c>
      <c r="D1518" s="1">
        <v>0</v>
      </c>
      <c r="E1518" s="1">
        <v>0</v>
      </c>
      <c r="F1518" s="1">
        <v>0</v>
      </c>
      <c r="G1518" s="2">
        <f t="shared" si="34"/>
        <v>6276.6315299999997</v>
      </c>
      <c r="H1518" s="2">
        <f t="shared" si="35"/>
        <v>0.26999999998952262</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156615.96</v>
      </c>
      <c r="D1524" s="1">
        <v>0</v>
      </c>
      <c r="E1524" s="1">
        <v>0</v>
      </c>
      <c r="F1524" s="1">
        <v>0</v>
      </c>
      <c r="G1524" s="2">
        <f t="shared" si="34"/>
        <v>7047.7181999999993</v>
      </c>
      <c r="H1524" s="2">
        <f t="shared" si="35"/>
        <v>4.0000000008149073E-2</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545.96</v>
      </c>
      <c r="D1525" s="1">
        <v>0</v>
      </c>
      <c r="E1525" s="1">
        <v>0</v>
      </c>
      <c r="F1525" s="1">
        <v>0</v>
      </c>
      <c r="G1525" s="2">
        <f t="shared" si="34"/>
        <v>25.114160000000002</v>
      </c>
      <c r="H1525" s="2">
        <f t="shared" si="35"/>
        <v>3.999999999996362E-2</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545.96</v>
      </c>
      <c r="D1529" s="1">
        <v>0</v>
      </c>
      <c r="E1529" s="1">
        <v>0</v>
      </c>
      <c r="F1529" s="1">
        <v>0</v>
      </c>
      <c r="G1529" s="2">
        <f t="shared" si="34"/>
        <v>27.298000000000002</v>
      </c>
      <c r="H1529" s="2">
        <f t="shared" si="35"/>
        <v>3.999999999996362E-2</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155195.84</v>
      </c>
      <c r="D1530" s="1">
        <v>0</v>
      </c>
      <c r="E1530" s="1">
        <v>0</v>
      </c>
      <c r="F1530" s="1">
        <v>0</v>
      </c>
      <c r="G1530" s="2">
        <f t="shared" si="34"/>
        <v>7914.9878399999989</v>
      </c>
      <c r="H1530" s="2">
        <f t="shared" si="35"/>
        <v>0.16000000000349246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381</v>
      </c>
      <c r="D1531" s="1">
        <v>0</v>
      </c>
      <c r="E1531" s="1">
        <v>0</v>
      </c>
      <c r="F1531" s="1">
        <v>0</v>
      </c>
      <c r="G1531" s="2">
        <f t="shared" si="34"/>
        <v>19.811999999999998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11696.19</v>
      </c>
      <c r="D1533" s="1">
        <v>0</v>
      </c>
      <c r="E1533" s="1">
        <v>0</v>
      </c>
      <c r="F1533" s="1">
        <v>0</v>
      </c>
      <c r="G1533" s="2">
        <f t="shared" si="34"/>
        <v>631.59426000000008</v>
      </c>
      <c r="H1533" s="2">
        <f t="shared" si="35"/>
        <v>0.19000000000050932</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143118.65</v>
      </c>
      <c r="D1534" s="1">
        <v>0</v>
      </c>
      <c r="E1534" s="1">
        <v>0</v>
      </c>
      <c r="F1534" s="1">
        <v>0</v>
      </c>
      <c r="G1534" s="2">
        <f t="shared" si="34"/>
        <v>7871.5257499999998</v>
      </c>
      <c r="H1534" s="2">
        <f t="shared" si="35"/>
        <v>0.35000000000582077</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331.81</v>
      </c>
      <c r="D1555" s="1">
        <v>0</v>
      </c>
      <c r="E1555" s="1">
        <v>0</v>
      </c>
      <c r="F1555" s="1">
        <v>0</v>
      </c>
      <c r="G1555" s="2">
        <f t="shared" si="34"/>
        <v>25.217559999999999</v>
      </c>
      <c r="H1555" s="2">
        <f t="shared" si="35"/>
        <v>0.18999999999999773</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331.81</v>
      </c>
      <c r="D1559" s="1">
        <v>0</v>
      </c>
      <c r="E1559" s="1">
        <v>0</v>
      </c>
      <c r="F1559" s="1">
        <v>0</v>
      </c>
      <c r="G1559" s="2">
        <f t="shared" si="34"/>
        <v>26.544800000000002</v>
      </c>
      <c r="H1559" s="2">
        <f t="shared" si="35"/>
        <v>0.18999999999999773</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542.35</v>
      </c>
      <c r="D1560" s="1">
        <v>0</v>
      </c>
      <c r="E1560" s="1">
        <v>0</v>
      </c>
      <c r="F1560" s="1">
        <v>0</v>
      </c>
      <c r="G1560" s="2">
        <f t="shared" si="34"/>
        <v>43.930350000000004</v>
      </c>
      <c r="H1560" s="2">
        <f t="shared" si="35"/>
        <v>0.35000000000002274</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542.35</v>
      </c>
      <c r="D1564" s="1">
        <v>0</v>
      </c>
      <c r="E1564" s="1">
        <v>0</v>
      </c>
      <c r="F1564" s="1">
        <v>0</v>
      </c>
      <c r="G1564" s="2">
        <f t="shared" si="34"/>
        <v>46.099750000000007</v>
      </c>
      <c r="H1564" s="2">
        <f t="shared" si="35"/>
        <v>0.35000000000002274</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4323.3100000000004</v>
      </c>
      <c r="D1565" s="1">
        <v>0</v>
      </c>
      <c r="E1565" s="1">
        <v>0</v>
      </c>
      <c r="F1565" s="1">
        <v>0</v>
      </c>
      <c r="G1565" s="2">
        <f t="shared" si="34"/>
        <v>371.80466000000001</v>
      </c>
      <c r="H1565" s="2">
        <f t="shared" si="35"/>
        <v>0.31000000000040018</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4323.3100000000004</v>
      </c>
      <c r="D1569" s="1">
        <v>0</v>
      </c>
      <c r="E1569" s="1">
        <v>0</v>
      </c>
      <c r="F1569" s="1">
        <v>0</v>
      </c>
      <c r="G1569" s="2">
        <f t="shared" si="34"/>
        <v>389.09790000000004</v>
      </c>
      <c r="H1569" s="2">
        <f t="shared" si="35"/>
        <v>0.31000000000040018</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3192.6</v>
      </c>
      <c r="D1576" s="1">
        <v>0</v>
      </c>
      <c r="E1576" s="1">
        <v>0</v>
      </c>
      <c r="F1576" s="1">
        <v>0</v>
      </c>
      <c r="G1576" s="2">
        <f t="shared" si="34"/>
        <v>309.68220000000002</v>
      </c>
      <c r="H1576" s="2">
        <f t="shared" si="35"/>
        <v>0.40000000000009095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3017.73</v>
      </c>
      <c r="D1578" s="1">
        <v>0</v>
      </c>
      <c r="E1578" s="1">
        <v>0</v>
      </c>
      <c r="F1578" s="1">
        <v>0</v>
      </c>
      <c r="G1578" s="2">
        <f t="shared" si="34"/>
        <v>298.75527</v>
      </c>
      <c r="H1578" s="2">
        <f t="shared" si="35"/>
        <v>0.26999999999998181</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174.87</v>
      </c>
      <c r="D1579" s="1">
        <v>0</v>
      </c>
      <c r="E1579" s="1">
        <v>0</v>
      </c>
      <c r="F1579" s="1">
        <v>0</v>
      </c>
      <c r="G1579" s="2">
        <f t="shared" si="34"/>
        <v>17.487000000000002</v>
      </c>
      <c r="H1579" s="2">
        <f t="shared" si="35"/>
        <v>0.12999999999999545</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36758</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517894.15</v>
      </c>
      <c r="I16" s="170">
        <f>'PR-RAS'!E6</f>
        <v>617423.93999999994</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386097.37999999995</v>
      </c>
      <c r="I17" s="170">
        <f>'PR-RAS'!E151</f>
        <v>388584.81000000006</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25111.220000000059</v>
      </c>
      <c r="I18" s="170">
        <f>'PR-RAS'!E645</f>
        <v>146338.75999999992</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182399.29</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164131.87</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160939.26999999999</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3192.6</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abSelected="1" topLeftCell="A166" workbookViewId="0">
      <selection activeCell="E193" sqref="E193"/>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517894.15</v>
      </c>
      <c r="E6" s="51">
        <f>E7+E44+E50+E82+E106+E124+E133+E139</f>
        <v>617423.93999999994</v>
      </c>
      <c r="F6" s="52">
        <f t="shared" ref="F6:F131" si="0">IF(D6&lt;&gt;0,IF(E6/D6&gt;=100,"&gt;&gt;100",E6/D6*100),"-")</f>
        <v>119.21817228481919</v>
      </c>
    </row>
    <row r="7" spans="1:25" ht="12.75" customHeight="1">
      <c r="A7" s="53">
        <v>61</v>
      </c>
      <c r="B7" s="294" t="s">
        <v>60</v>
      </c>
      <c r="C7" s="50" t="s">
        <v>61</v>
      </c>
      <c r="D7" s="51">
        <f t="shared" ref="D7:E7" si="1">D8+D17+D23+D29+D37+D40</f>
        <v>92958.68</v>
      </c>
      <c r="E7" s="51">
        <f t="shared" si="1"/>
        <v>81117.989999999991</v>
      </c>
      <c r="F7" s="52">
        <f t="shared" si="0"/>
        <v>87.26241594652592</v>
      </c>
    </row>
    <row r="8" spans="1:25" ht="12.75" customHeight="1">
      <c r="A8" s="53">
        <v>611</v>
      </c>
      <c r="B8" s="85" t="s">
        <v>62</v>
      </c>
      <c r="C8" s="50" t="s">
        <v>63</v>
      </c>
      <c r="D8" s="51">
        <f t="shared" ref="D8:E8" si="2">SUM(D9:D14)-D15-D16</f>
        <v>88062.64</v>
      </c>
      <c r="E8" s="51">
        <f t="shared" si="2"/>
        <v>59994.85</v>
      </c>
      <c r="F8" s="52">
        <f t="shared" si="0"/>
        <v>68.127471536170162</v>
      </c>
    </row>
    <row r="9" spans="1:25" ht="12.75" customHeight="1">
      <c r="A9" s="53">
        <v>6111</v>
      </c>
      <c r="B9" s="85" t="s">
        <v>64</v>
      </c>
      <c r="C9" s="50" t="s">
        <v>65</v>
      </c>
      <c r="D9" s="242">
        <v>88062.64</v>
      </c>
      <c r="E9" s="242">
        <v>59994.85</v>
      </c>
      <c r="F9" s="52">
        <f t="shared" si="0"/>
        <v>68.127471536170162</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2004.1200000000001</v>
      </c>
      <c r="E23" s="51">
        <f t="shared" si="4"/>
        <v>18836.55</v>
      </c>
      <c r="F23" s="52">
        <f t="shared" si="0"/>
        <v>939.891323872822</v>
      </c>
    </row>
    <row r="24" spans="1:6" ht="12.75" customHeight="1">
      <c r="A24" s="53">
        <v>6131</v>
      </c>
      <c r="B24" s="85" t="s">
        <v>94</v>
      </c>
      <c r="C24" s="50" t="s">
        <v>95</v>
      </c>
      <c r="D24" s="242">
        <v>89.43</v>
      </c>
      <c r="E24" s="242">
        <v>50.45</v>
      </c>
      <c r="F24" s="52">
        <f t="shared" si="0"/>
        <v>56.412836855641281</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1914.69</v>
      </c>
      <c r="E27" s="242">
        <v>18786.099999999999</v>
      </c>
      <c r="F27" s="52">
        <f t="shared" si="0"/>
        <v>981.15621850012269</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2891.92</v>
      </c>
      <c r="E29" s="51">
        <f t="shared" si="5"/>
        <v>2286.59</v>
      </c>
      <c r="F29" s="52">
        <f t="shared" si="0"/>
        <v>79.068231486348168</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2891.92</v>
      </c>
      <c r="E31" s="242">
        <v>2286.59</v>
      </c>
      <c r="F31" s="52">
        <f t="shared" si="0"/>
        <v>79.068231486348168</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354014.63</v>
      </c>
      <c r="E50" s="51">
        <f>E51+E54+E59+E62+E65+E68+E71+E74+E77</f>
        <v>484098.96</v>
      </c>
      <c r="F50" s="52">
        <f t="shared" si="0"/>
        <v>136.74546727066055</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53729.83</v>
      </c>
      <c r="E54" s="51">
        <f t="shared" si="11"/>
        <v>19949.830000000002</v>
      </c>
      <c r="F54" s="52">
        <f t="shared" si="0"/>
        <v>37.129896000043182</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53729.83</v>
      </c>
      <c r="E58" s="242">
        <v>19949.830000000002</v>
      </c>
      <c r="F58" s="52">
        <f t="shared" si="0"/>
        <v>37.129896000043182</v>
      </c>
    </row>
    <row r="59" spans="1:6" ht="24">
      <c r="A59" s="53">
        <v>633</v>
      </c>
      <c r="B59" s="86" t="s">
        <v>164</v>
      </c>
      <c r="C59" s="50" t="s">
        <v>165</v>
      </c>
      <c r="D59" s="51">
        <f t="shared" ref="D59:E59" si="12">SUM(D60:D61)</f>
        <v>213127.67</v>
      </c>
      <c r="E59" s="51">
        <f t="shared" si="12"/>
        <v>375645.88</v>
      </c>
      <c r="F59" s="52">
        <f t="shared" si="0"/>
        <v>176.25392329395802</v>
      </c>
    </row>
    <row r="60" spans="1:6" ht="24">
      <c r="A60" s="53">
        <v>6331</v>
      </c>
      <c r="B60" s="86" t="s">
        <v>166</v>
      </c>
      <c r="C60" s="50" t="s">
        <v>167</v>
      </c>
      <c r="D60" s="242">
        <v>196374.07</v>
      </c>
      <c r="E60" s="242">
        <v>207067.62</v>
      </c>
      <c r="F60" s="52">
        <f t="shared" si="0"/>
        <v>105.44550000924255</v>
      </c>
    </row>
    <row r="61" spans="1:6" ht="24">
      <c r="A61" s="53">
        <v>6332</v>
      </c>
      <c r="B61" s="86" t="s">
        <v>168</v>
      </c>
      <c r="C61" s="50" t="s">
        <v>169</v>
      </c>
      <c r="D61" s="242">
        <v>16753.599999999999</v>
      </c>
      <c r="E61" s="242">
        <v>168578.26</v>
      </c>
      <c r="F61" s="52">
        <f t="shared" si="0"/>
        <v>1006.2211106866584</v>
      </c>
    </row>
    <row r="62" spans="1:6" ht="12.75" customHeight="1">
      <c r="A62" s="53">
        <v>634</v>
      </c>
      <c r="B62" s="85" t="s">
        <v>170</v>
      </c>
      <c r="C62" s="50" t="s">
        <v>171</v>
      </c>
      <c r="D62" s="51">
        <f t="shared" ref="D62:E62" si="13">SUM(D63:D64)</f>
        <v>266.18</v>
      </c>
      <c r="E62" s="51">
        <f t="shared" si="13"/>
        <v>0</v>
      </c>
      <c r="F62" s="52">
        <f t="shared" si="0"/>
        <v>0</v>
      </c>
    </row>
    <row r="63" spans="1:6" ht="12.75" customHeight="1">
      <c r="A63" s="53">
        <v>6341</v>
      </c>
      <c r="B63" s="85" t="s">
        <v>172</v>
      </c>
      <c r="C63" s="50" t="s">
        <v>173</v>
      </c>
      <c r="D63" s="242">
        <v>266.18</v>
      </c>
      <c r="E63" s="242"/>
      <c r="F63" s="52">
        <f t="shared" si="0"/>
        <v>0</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86890.95</v>
      </c>
      <c r="E74" s="51">
        <f t="shared" si="17"/>
        <v>88503.25</v>
      </c>
      <c r="F74" s="52">
        <f t="shared" si="0"/>
        <v>101.85554421950734</v>
      </c>
    </row>
    <row r="75" spans="1:6" ht="12.75" customHeight="1">
      <c r="A75" s="53" t="s">
        <v>196</v>
      </c>
      <c r="B75" s="85" t="s">
        <v>197</v>
      </c>
      <c r="C75" s="50" t="s">
        <v>196</v>
      </c>
      <c r="D75" s="242">
        <v>86890.95</v>
      </c>
      <c r="E75" s="242">
        <v>88503.25</v>
      </c>
      <c r="F75" s="52">
        <f t="shared" si="0"/>
        <v>101.85554421950734</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4717.7800000000007</v>
      </c>
      <c r="E82" s="51">
        <f t="shared" si="19"/>
        <v>6193.4400000000005</v>
      </c>
      <c r="F82" s="52">
        <f t="shared" si="0"/>
        <v>131.27869464027572</v>
      </c>
    </row>
    <row r="83" spans="1:6" ht="12.75" customHeight="1">
      <c r="A83" s="53">
        <v>641</v>
      </c>
      <c r="B83" s="85" t="s">
        <v>212</v>
      </c>
      <c r="C83" s="50" t="s">
        <v>213</v>
      </c>
      <c r="D83" s="51">
        <f t="shared" ref="D83:E83" si="20">SUM(D84:D90)</f>
        <v>0</v>
      </c>
      <c r="E83" s="51">
        <f t="shared" si="20"/>
        <v>16.91</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v>16.91</v>
      </c>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4717.7800000000007</v>
      </c>
      <c r="E91" s="51">
        <f t="shared" si="21"/>
        <v>6176.5300000000007</v>
      </c>
      <c r="F91" s="52">
        <f t="shared" si="0"/>
        <v>130.92026334420001</v>
      </c>
    </row>
    <row r="92" spans="1:6" ht="12.75" customHeight="1">
      <c r="A92" s="53">
        <v>6421</v>
      </c>
      <c r="B92" s="85" t="s">
        <v>230</v>
      </c>
      <c r="C92" s="50" t="s">
        <v>231</v>
      </c>
      <c r="D92" s="242">
        <v>872.38</v>
      </c>
      <c r="E92" s="242">
        <v>893.27</v>
      </c>
      <c r="F92" s="52">
        <f t="shared" si="0"/>
        <v>102.39459868405969</v>
      </c>
    </row>
    <row r="93" spans="1:6" ht="12.75" customHeight="1">
      <c r="A93" s="53">
        <v>6422</v>
      </c>
      <c r="B93" s="85" t="s">
        <v>232</v>
      </c>
      <c r="C93" s="50" t="s">
        <v>233</v>
      </c>
      <c r="D93" s="242">
        <v>3665.84</v>
      </c>
      <c r="E93" s="242">
        <v>4071.09</v>
      </c>
      <c r="F93" s="52">
        <f t="shared" si="0"/>
        <v>111.05476507430767</v>
      </c>
    </row>
    <row r="94" spans="1:6" ht="12.75" customHeight="1">
      <c r="A94" s="53">
        <v>6423</v>
      </c>
      <c r="B94" s="85" t="s">
        <v>234</v>
      </c>
      <c r="C94" s="50" t="s">
        <v>235</v>
      </c>
      <c r="D94" s="242">
        <v>78.31</v>
      </c>
      <c r="E94" s="242">
        <v>1212.17</v>
      </c>
      <c r="F94" s="52">
        <f t="shared" si="0"/>
        <v>1547.9121440429064</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101.25</v>
      </c>
      <c r="E97" s="242"/>
      <c r="F97" s="52">
        <f t="shared" si="0"/>
        <v>0</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66203.06</v>
      </c>
      <c r="E106" s="51">
        <f t="shared" si="23"/>
        <v>46013.55</v>
      </c>
      <c r="F106" s="52">
        <f t="shared" si="0"/>
        <v>69.503660404821176</v>
      </c>
    </row>
    <row r="107" spans="1:6" ht="12.75" customHeight="1">
      <c r="A107" s="53">
        <v>651</v>
      </c>
      <c r="B107" s="85" t="s">
        <v>260</v>
      </c>
      <c r="C107" s="50" t="s">
        <v>261</v>
      </c>
      <c r="D107" s="51">
        <f t="shared" ref="D107:E107" si="24">SUM(D108:D111)</f>
        <v>135.94</v>
      </c>
      <c r="E107" s="51">
        <f t="shared" si="24"/>
        <v>0</v>
      </c>
      <c r="F107" s="52">
        <f t="shared" si="0"/>
        <v>0</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135.94</v>
      </c>
      <c r="E111" s="242"/>
      <c r="F111" s="52">
        <f t="shared" si="0"/>
        <v>0</v>
      </c>
    </row>
    <row r="112" spans="1:6" ht="12.75" customHeight="1">
      <c r="A112" s="53">
        <v>652</v>
      </c>
      <c r="B112" s="85" t="s">
        <v>270</v>
      </c>
      <c r="C112" s="50" t="s">
        <v>271</v>
      </c>
      <c r="D112" s="51">
        <f t="shared" ref="D112:E112" si="25">SUM(D113:D119)</f>
        <v>48230.32</v>
      </c>
      <c r="E112" s="51">
        <f t="shared" si="25"/>
        <v>31433.59</v>
      </c>
      <c r="F112" s="52">
        <f t="shared" si="0"/>
        <v>65.173919642249928</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14.86</v>
      </c>
      <c r="E114" s="242">
        <v>4.3099999999999996</v>
      </c>
      <c r="F114" s="52">
        <f t="shared" si="0"/>
        <v>29.004037685060563</v>
      </c>
    </row>
    <row r="115" spans="1:6" ht="12.75" customHeight="1">
      <c r="A115" s="53">
        <v>6524</v>
      </c>
      <c r="B115" s="85" t="s">
        <v>276</v>
      </c>
      <c r="C115" s="50" t="s">
        <v>277</v>
      </c>
      <c r="D115" s="242">
        <v>44394.22</v>
      </c>
      <c r="E115" s="242">
        <v>28017.82</v>
      </c>
      <c r="F115" s="52">
        <f t="shared" si="0"/>
        <v>63.111414053451099</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3821.24</v>
      </c>
      <c r="E117" s="242">
        <v>3411.46</v>
      </c>
      <c r="F117" s="52">
        <f t="shared" si="0"/>
        <v>89.276255875056265</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17836.8</v>
      </c>
      <c r="E120" s="51">
        <f t="shared" si="26"/>
        <v>14579.96</v>
      </c>
      <c r="F120" s="52">
        <f t="shared" si="0"/>
        <v>81.740895227843552</v>
      </c>
    </row>
    <row r="121" spans="1:6" ht="12.75" customHeight="1">
      <c r="A121" s="53">
        <v>6531</v>
      </c>
      <c r="B121" s="85" t="s">
        <v>288</v>
      </c>
      <c r="C121" s="50" t="s">
        <v>289</v>
      </c>
      <c r="D121" s="242">
        <v>204.34</v>
      </c>
      <c r="E121" s="242"/>
      <c r="F121" s="52">
        <f t="shared" si="0"/>
        <v>0</v>
      </c>
    </row>
    <row r="122" spans="1:6" ht="12.75" customHeight="1">
      <c r="A122" s="53">
        <v>6532</v>
      </c>
      <c r="B122" s="85" t="s">
        <v>290</v>
      </c>
      <c r="C122" s="50" t="s">
        <v>291</v>
      </c>
      <c r="D122" s="242">
        <v>17632.46</v>
      </c>
      <c r="E122" s="242">
        <v>14579.96</v>
      </c>
      <c r="F122" s="52">
        <f t="shared" si="0"/>
        <v>82.688178507139682</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386097.37999999995</v>
      </c>
      <c r="E151" s="51">
        <f t="shared" si="35"/>
        <v>388584.81000000006</v>
      </c>
      <c r="F151" s="52">
        <f t="shared" si="31"/>
        <v>100.6442493859969</v>
      </c>
    </row>
    <row r="152" spans="1:6" ht="12.75" customHeight="1">
      <c r="A152" s="53">
        <v>31</v>
      </c>
      <c r="B152" s="85" t="s">
        <v>349</v>
      </c>
      <c r="C152" s="50" t="s">
        <v>350</v>
      </c>
      <c r="D152" s="51">
        <f t="shared" ref="D152:E152" si="36">D153+D158+D159</f>
        <v>131458.51999999999</v>
      </c>
      <c r="E152" s="51">
        <f t="shared" si="36"/>
        <v>73393.23</v>
      </c>
      <c r="F152" s="52">
        <f t="shared" si="31"/>
        <v>55.829953052871737</v>
      </c>
    </row>
    <row r="153" spans="1:6" ht="12.75" customHeight="1">
      <c r="A153" s="53">
        <v>311</v>
      </c>
      <c r="B153" s="85" t="s">
        <v>351</v>
      </c>
      <c r="C153" s="50" t="s">
        <v>352</v>
      </c>
      <c r="D153" s="51">
        <f t="shared" ref="D153:E153" si="37">SUM(D154:D157)</f>
        <v>107330.26</v>
      </c>
      <c r="E153" s="51">
        <f t="shared" si="37"/>
        <v>60521.65</v>
      </c>
      <c r="F153" s="52">
        <f t="shared" si="31"/>
        <v>56.388245029873218</v>
      </c>
    </row>
    <row r="154" spans="1:6" ht="12.75" customHeight="1">
      <c r="A154" s="53">
        <v>3111</v>
      </c>
      <c r="B154" s="85" t="s">
        <v>353</v>
      </c>
      <c r="C154" s="50" t="s">
        <v>354</v>
      </c>
      <c r="D154" s="242">
        <v>107330.26</v>
      </c>
      <c r="E154" s="242">
        <v>60521.65</v>
      </c>
      <c r="F154" s="52">
        <f t="shared" si="31"/>
        <v>56.388245029873218</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6418.75</v>
      </c>
      <c r="E158" s="242">
        <v>2885.52</v>
      </c>
      <c r="F158" s="52">
        <f t="shared" si="31"/>
        <v>44.954547224926969</v>
      </c>
    </row>
    <row r="159" spans="1:6" ht="12.75" customHeight="1">
      <c r="A159" s="53">
        <v>313</v>
      </c>
      <c r="B159" s="85" t="s">
        <v>363</v>
      </c>
      <c r="C159" s="50" t="s">
        <v>364</v>
      </c>
      <c r="D159" s="51">
        <f t="shared" ref="D159:E159" si="38">SUM(D160:D162)</f>
        <v>17709.509999999998</v>
      </c>
      <c r="E159" s="51">
        <f t="shared" si="38"/>
        <v>9986.06</v>
      </c>
      <c r="F159" s="52">
        <f t="shared" si="31"/>
        <v>56.388121410473815</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17709.509999999998</v>
      </c>
      <c r="E161" s="242">
        <v>9986.06</v>
      </c>
      <c r="F161" s="52">
        <f t="shared" si="31"/>
        <v>56.388121410473815</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131497.04999999999</v>
      </c>
      <c r="E163" s="51">
        <f t="shared" si="39"/>
        <v>172194.53000000003</v>
      </c>
      <c r="F163" s="52">
        <f t="shared" si="31"/>
        <v>130.94934829336481</v>
      </c>
    </row>
    <row r="164" spans="1:6" ht="12.75" customHeight="1">
      <c r="A164" s="53">
        <v>321</v>
      </c>
      <c r="B164" s="85" t="s">
        <v>372</v>
      </c>
      <c r="C164" s="50" t="s">
        <v>373</v>
      </c>
      <c r="D164" s="51">
        <f t="shared" ref="D164:E164" si="40">SUM(D165:D168)</f>
        <v>4577.67</v>
      </c>
      <c r="E164" s="51">
        <f t="shared" si="40"/>
        <v>5067.74</v>
      </c>
      <c r="F164" s="52">
        <f t="shared" si="31"/>
        <v>110.70566467220222</v>
      </c>
    </row>
    <row r="165" spans="1:6" ht="12.75" customHeight="1">
      <c r="A165" s="53">
        <v>3211</v>
      </c>
      <c r="B165" s="85" t="s">
        <v>374</v>
      </c>
      <c r="C165" s="50" t="s">
        <v>375</v>
      </c>
      <c r="D165" s="242">
        <v>3580.72</v>
      </c>
      <c r="E165" s="242">
        <v>4040.1</v>
      </c>
      <c r="F165" s="52">
        <f t="shared" si="31"/>
        <v>112.82926338836883</v>
      </c>
    </row>
    <row r="166" spans="1:6" ht="12.75" customHeight="1">
      <c r="A166" s="53">
        <v>3212</v>
      </c>
      <c r="B166" s="85" t="s">
        <v>376</v>
      </c>
      <c r="C166" s="50" t="s">
        <v>377</v>
      </c>
      <c r="D166" s="242">
        <v>846.95</v>
      </c>
      <c r="E166" s="242">
        <v>932.64</v>
      </c>
      <c r="F166" s="52">
        <f t="shared" si="31"/>
        <v>110.11748037074207</v>
      </c>
    </row>
    <row r="167" spans="1:6" ht="12.75" customHeight="1">
      <c r="A167" s="53">
        <v>3213</v>
      </c>
      <c r="B167" s="85" t="s">
        <v>378</v>
      </c>
      <c r="C167" s="50" t="s">
        <v>379</v>
      </c>
      <c r="D167" s="242">
        <v>150</v>
      </c>
      <c r="E167" s="242">
        <v>95</v>
      </c>
      <c r="F167" s="52">
        <f t="shared" si="31"/>
        <v>63.333333333333329</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18215.64</v>
      </c>
      <c r="E169" s="51">
        <f t="shared" si="41"/>
        <v>18307.349999999999</v>
      </c>
      <c r="F169" s="52">
        <f t="shared" si="31"/>
        <v>100.50346844799304</v>
      </c>
    </row>
    <row r="170" spans="1:6" ht="12.75" customHeight="1">
      <c r="A170" s="53">
        <v>3221</v>
      </c>
      <c r="B170" s="85" t="s">
        <v>384</v>
      </c>
      <c r="C170" s="50" t="s">
        <v>385</v>
      </c>
      <c r="D170" s="242">
        <v>5034.12</v>
      </c>
      <c r="E170" s="242">
        <v>3220.77</v>
      </c>
      <c r="F170" s="52">
        <f t="shared" si="31"/>
        <v>63.978808610045057</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12633.79</v>
      </c>
      <c r="E172" s="242">
        <v>10318.49</v>
      </c>
      <c r="F172" s="52">
        <f t="shared" si="31"/>
        <v>81.673749524093708</v>
      </c>
    </row>
    <row r="173" spans="1:6" ht="12.75" customHeight="1">
      <c r="A173" s="53">
        <v>3224</v>
      </c>
      <c r="B173" s="85" t="s">
        <v>390</v>
      </c>
      <c r="C173" s="50" t="s">
        <v>391</v>
      </c>
      <c r="D173" s="242">
        <v>86.36</v>
      </c>
      <c r="E173" s="242">
        <v>3492.43</v>
      </c>
      <c r="F173" s="52">
        <f t="shared" si="31"/>
        <v>4044.0365910143582</v>
      </c>
    </row>
    <row r="174" spans="1:6" ht="12.75" customHeight="1">
      <c r="A174" s="53">
        <v>3225</v>
      </c>
      <c r="B174" s="85" t="s">
        <v>392</v>
      </c>
      <c r="C174" s="50" t="s">
        <v>393</v>
      </c>
      <c r="D174" s="242">
        <v>461.37</v>
      </c>
      <c r="E174" s="242">
        <v>763.16</v>
      </c>
      <c r="F174" s="52">
        <f t="shared" si="31"/>
        <v>165.41170860697488</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v>512.5</v>
      </c>
      <c r="F176" s="52" t="str">
        <f t="shared" si="31"/>
        <v>-</v>
      </c>
    </row>
    <row r="177" spans="1:6" ht="12.75" customHeight="1">
      <c r="A177" s="53">
        <v>323</v>
      </c>
      <c r="B177" s="85" t="s">
        <v>398</v>
      </c>
      <c r="C177" s="50" t="s">
        <v>399</v>
      </c>
      <c r="D177" s="51">
        <f t="shared" ref="D177:E177" si="42">SUM(D178:D186)</f>
        <v>89167.38</v>
      </c>
      <c r="E177" s="51">
        <f t="shared" si="42"/>
        <v>121235.73</v>
      </c>
      <c r="F177" s="52">
        <f t="shared" si="31"/>
        <v>135.96421695916152</v>
      </c>
    </row>
    <row r="178" spans="1:6" ht="12.75" customHeight="1">
      <c r="A178" s="53">
        <v>3231</v>
      </c>
      <c r="B178" s="85" t="s">
        <v>400</v>
      </c>
      <c r="C178" s="50" t="s">
        <v>401</v>
      </c>
      <c r="D178" s="242">
        <v>2291.02</v>
      </c>
      <c r="E178" s="242">
        <v>3115.05</v>
      </c>
      <c r="F178" s="52">
        <f t="shared" si="31"/>
        <v>135.96782219273513</v>
      </c>
    </row>
    <row r="179" spans="1:6" ht="12.75" customHeight="1">
      <c r="A179" s="53">
        <v>3232</v>
      </c>
      <c r="B179" s="85" t="s">
        <v>402</v>
      </c>
      <c r="C179" s="50" t="s">
        <v>403</v>
      </c>
      <c r="D179" s="242">
        <v>24818.99</v>
      </c>
      <c r="E179" s="242">
        <v>62935.55</v>
      </c>
      <c r="F179" s="52">
        <f t="shared" si="31"/>
        <v>253.57820765470311</v>
      </c>
    </row>
    <row r="180" spans="1:6" ht="12.75" customHeight="1">
      <c r="A180" s="53">
        <v>3233</v>
      </c>
      <c r="B180" s="85" t="s">
        <v>404</v>
      </c>
      <c r="C180" s="50" t="s">
        <v>405</v>
      </c>
      <c r="D180" s="242">
        <v>3779.87</v>
      </c>
      <c r="E180" s="242">
        <v>2908.76</v>
      </c>
      <c r="F180" s="52">
        <f t="shared" si="31"/>
        <v>76.953969316405065</v>
      </c>
    </row>
    <row r="181" spans="1:6" ht="12.75" customHeight="1">
      <c r="A181" s="53">
        <v>3234</v>
      </c>
      <c r="B181" s="85" t="s">
        <v>406</v>
      </c>
      <c r="C181" s="50" t="s">
        <v>407</v>
      </c>
      <c r="D181" s="242">
        <v>20602.64</v>
      </c>
      <c r="E181" s="242">
        <v>18668.650000000001</v>
      </c>
      <c r="F181" s="52">
        <f t="shared" si="31"/>
        <v>90.612902035855612</v>
      </c>
    </row>
    <row r="182" spans="1:6" ht="12.75" customHeight="1">
      <c r="A182" s="53">
        <v>3235</v>
      </c>
      <c r="B182" s="85" t="s">
        <v>408</v>
      </c>
      <c r="C182" s="50" t="s">
        <v>409</v>
      </c>
      <c r="D182" s="242">
        <v>3061.52</v>
      </c>
      <c r="E182" s="242">
        <v>5239.12</v>
      </c>
      <c r="F182" s="52">
        <f t="shared" si="31"/>
        <v>171.12806710392223</v>
      </c>
    </row>
    <row r="183" spans="1:6" ht="12.75" customHeight="1">
      <c r="A183" s="53">
        <v>3236</v>
      </c>
      <c r="B183" s="85" t="s">
        <v>410</v>
      </c>
      <c r="C183" s="50" t="s">
        <v>411</v>
      </c>
      <c r="D183" s="242">
        <v>0</v>
      </c>
      <c r="E183" s="242">
        <v>163.75</v>
      </c>
      <c r="F183" s="52" t="str">
        <f t="shared" si="31"/>
        <v>-</v>
      </c>
    </row>
    <row r="184" spans="1:6" ht="12.75" customHeight="1">
      <c r="A184" s="53">
        <v>3237</v>
      </c>
      <c r="B184" s="85" t="s">
        <v>412</v>
      </c>
      <c r="C184" s="50" t="s">
        <v>413</v>
      </c>
      <c r="D184" s="242">
        <v>29889.38</v>
      </c>
      <c r="E184" s="242">
        <v>19604.72</v>
      </c>
      <c r="F184" s="52">
        <f t="shared" si="31"/>
        <v>65.590922260682561</v>
      </c>
    </row>
    <row r="185" spans="1:6" ht="12.75" customHeight="1">
      <c r="A185" s="53">
        <v>3238</v>
      </c>
      <c r="B185" s="85" t="s">
        <v>414</v>
      </c>
      <c r="C185" s="50" t="s">
        <v>415</v>
      </c>
      <c r="D185" s="242">
        <v>3905.83</v>
      </c>
      <c r="E185" s="242">
        <v>3656.68</v>
      </c>
      <c r="F185" s="52">
        <f t="shared" si="31"/>
        <v>93.621074137891299</v>
      </c>
    </row>
    <row r="186" spans="1:6" ht="12.75" customHeight="1">
      <c r="A186" s="53">
        <v>3239</v>
      </c>
      <c r="B186" s="85" t="s">
        <v>416</v>
      </c>
      <c r="C186" s="50" t="s">
        <v>417</v>
      </c>
      <c r="D186" s="242">
        <v>818.13</v>
      </c>
      <c r="E186" s="242">
        <v>4943.45</v>
      </c>
      <c r="F186" s="52">
        <f t="shared" si="31"/>
        <v>604.23771283292376</v>
      </c>
    </row>
    <row r="187" spans="1:6" ht="12.75" customHeight="1">
      <c r="A187" s="53">
        <v>324</v>
      </c>
      <c r="B187" s="85" t="s">
        <v>418</v>
      </c>
      <c r="C187" s="50" t="s">
        <v>419</v>
      </c>
      <c r="D187" s="242">
        <v>0</v>
      </c>
      <c r="E187" s="242">
        <v>3090.63</v>
      </c>
      <c r="F187" s="52" t="str">
        <f t="shared" si="31"/>
        <v>-</v>
      </c>
    </row>
    <row r="188" spans="1:6" ht="12.75" customHeight="1">
      <c r="A188" s="53">
        <v>329</v>
      </c>
      <c r="B188" s="85" t="s">
        <v>420</v>
      </c>
      <c r="C188" s="50" t="s">
        <v>421</v>
      </c>
      <c r="D188" s="51">
        <f t="shared" ref="D188" si="43">SUM(D189:D195)</f>
        <v>19536.36</v>
      </c>
      <c r="E188" s="51">
        <v>24493.08</v>
      </c>
      <c r="F188" s="52">
        <f t="shared" si="31"/>
        <v>125.37176833350739</v>
      </c>
    </row>
    <row r="189" spans="1:6" ht="12.75" customHeight="1">
      <c r="A189" s="53">
        <v>3291</v>
      </c>
      <c r="B189" s="232" t="s">
        <v>422</v>
      </c>
      <c r="C189" s="50" t="s">
        <v>423</v>
      </c>
      <c r="D189" s="242">
        <v>5211.47</v>
      </c>
      <c r="E189" s="242">
        <v>2784.17</v>
      </c>
      <c r="F189" s="52">
        <f t="shared" si="31"/>
        <v>53.423889996488519</v>
      </c>
    </row>
    <row r="190" spans="1:6" ht="12.75" customHeight="1">
      <c r="A190" s="53">
        <v>3292</v>
      </c>
      <c r="B190" s="85" t="s">
        <v>424</v>
      </c>
      <c r="C190" s="50" t="s">
        <v>425</v>
      </c>
      <c r="D190" s="242">
        <v>1986.69</v>
      </c>
      <c r="E190" s="242">
        <v>2893.73</v>
      </c>
      <c r="F190" s="52">
        <f t="shared" si="31"/>
        <v>145.655839612622</v>
      </c>
    </row>
    <row r="191" spans="1:6" ht="12.75" customHeight="1">
      <c r="A191" s="53">
        <v>3293</v>
      </c>
      <c r="B191" s="85" t="s">
        <v>426</v>
      </c>
      <c r="C191" s="50" t="s">
        <v>427</v>
      </c>
      <c r="D191" s="242">
        <v>5849.19</v>
      </c>
      <c r="E191" s="242">
        <v>9602.9</v>
      </c>
      <c r="F191" s="52">
        <f t="shared" si="31"/>
        <v>164.17486865702773</v>
      </c>
    </row>
    <row r="192" spans="1:6" ht="12.75" customHeight="1">
      <c r="A192" s="53">
        <v>3294</v>
      </c>
      <c r="B192" s="85" t="s">
        <v>428</v>
      </c>
      <c r="C192" s="50" t="s">
        <v>429</v>
      </c>
      <c r="D192" s="242">
        <v>597.61</v>
      </c>
      <c r="E192" s="242">
        <v>261.95999999999998</v>
      </c>
      <c r="F192" s="52">
        <f t="shared" si="31"/>
        <v>43.834607854620899</v>
      </c>
    </row>
    <row r="193" spans="1:6" ht="12.75" customHeight="1">
      <c r="A193" s="53">
        <v>3295</v>
      </c>
      <c r="B193" s="85" t="s">
        <v>430</v>
      </c>
      <c r="C193" s="50" t="s">
        <v>431</v>
      </c>
      <c r="D193" s="242">
        <v>2719.5</v>
      </c>
      <c r="E193" s="242">
        <v>3046.27</v>
      </c>
      <c r="F193" s="52">
        <f t="shared" si="31"/>
        <v>112.01581173009745</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3171.9</v>
      </c>
      <c r="E195" s="242">
        <v>5904.05</v>
      </c>
      <c r="F195" s="52">
        <f t="shared" si="31"/>
        <v>186.13606986348876</v>
      </c>
    </row>
    <row r="196" spans="1:6" ht="12.75" customHeight="1">
      <c r="A196" s="53">
        <v>34</v>
      </c>
      <c r="B196" s="232" t="s">
        <v>436</v>
      </c>
      <c r="C196" s="50" t="s">
        <v>437</v>
      </c>
      <c r="D196" s="51">
        <f t="shared" ref="D196:E196" si="44">D197+D202+D210</f>
        <v>13801.07</v>
      </c>
      <c r="E196" s="51">
        <f t="shared" si="44"/>
        <v>9778.2799999999988</v>
      </c>
      <c r="F196" s="52">
        <f t="shared" si="31"/>
        <v>70.851607882577213</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13801.07</v>
      </c>
      <c r="E210" s="51">
        <f t="shared" si="47"/>
        <v>9778.2799999999988</v>
      </c>
      <c r="F210" s="52">
        <f t="shared" si="31"/>
        <v>70.851607882577213</v>
      </c>
    </row>
    <row r="211" spans="1:6" ht="12.75" customHeight="1">
      <c r="A211" s="53">
        <v>3431</v>
      </c>
      <c r="B211" s="232" t="s">
        <v>466</v>
      </c>
      <c r="C211" s="50" t="s">
        <v>467</v>
      </c>
      <c r="D211" s="242">
        <v>1166.93</v>
      </c>
      <c r="E211" s="242">
        <v>1135.08</v>
      </c>
      <c r="F211" s="52">
        <f t="shared" si="31"/>
        <v>97.270616060946239</v>
      </c>
    </row>
    <row r="212" spans="1:6" ht="12.75" customHeight="1">
      <c r="A212" s="53">
        <v>3432</v>
      </c>
      <c r="B212" s="85" t="s">
        <v>468</v>
      </c>
      <c r="C212" s="50" t="s">
        <v>469</v>
      </c>
      <c r="D212" s="242">
        <v>0.26</v>
      </c>
      <c r="E212" s="242"/>
      <c r="F212" s="52">
        <f t="shared" si="31"/>
        <v>0</v>
      </c>
    </row>
    <row r="213" spans="1:6" ht="12.75" customHeight="1">
      <c r="A213" s="53">
        <v>3433</v>
      </c>
      <c r="B213" s="85" t="s">
        <v>470</v>
      </c>
      <c r="C213" s="50" t="s">
        <v>471</v>
      </c>
      <c r="D213" s="242">
        <v>44.16</v>
      </c>
      <c r="E213" s="242">
        <v>14.79</v>
      </c>
      <c r="F213" s="52">
        <f t="shared" si="31"/>
        <v>33.491847826086953</v>
      </c>
    </row>
    <row r="214" spans="1:6" ht="12.75" customHeight="1">
      <c r="A214" s="53">
        <v>3434</v>
      </c>
      <c r="B214" s="85" t="s">
        <v>472</v>
      </c>
      <c r="C214" s="50" t="s">
        <v>473</v>
      </c>
      <c r="D214" s="242">
        <v>12589.72</v>
      </c>
      <c r="E214" s="242">
        <v>8628.41</v>
      </c>
      <c r="F214" s="52">
        <f t="shared" si="31"/>
        <v>68.535360595787679</v>
      </c>
    </row>
    <row r="215" spans="1:6" ht="12.75" customHeight="1">
      <c r="A215" s="53">
        <v>35</v>
      </c>
      <c r="B215" s="85" t="s">
        <v>474</v>
      </c>
      <c r="C215" s="50" t="s">
        <v>475</v>
      </c>
      <c r="D215" s="51">
        <f t="shared" ref="D215:E215" si="48">D216+D219+D223</f>
        <v>438.05</v>
      </c>
      <c r="E215" s="51">
        <f t="shared" si="48"/>
        <v>418.17</v>
      </c>
      <c r="F215" s="52">
        <f t="shared" si="31"/>
        <v>95.461705284784841</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438.05</v>
      </c>
      <c r="E219" s="51">
        <f t="shared" si="50"/>
        <v>418.17</v>
      </c>
      <c r="F219" s="52">
        <f t="shared" si="31"/>
        <v>95.461705284784841</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438.05</v>
      </c>
      <c r="E222" s="242">
        <v>418.17</v>
      </c>
      <c r="F222" s="52">
        <f t="shared" si="31"/>
        <v>95.461705284784841</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6122.38</v>
      </c>
      <c r="E224" s="51">
        <f t="shared" si="51"/>
        <v>6789.44</v>
      </c>
      <c r="F224" s="52">
        <f t="shared" ref="F224:F235" si="52">IF(D224&lt;&gt;0,IF(E224/D224&gt;=100,"&gt;&gt;100",E224/D224*100),"-")</f>
        <v>110.89543608857993</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6122.38</v>
      </c>
      <c r="E231" s="51">
        <f t="shared" si="55"/>
        <v>6789.44</v>
      </c>
      <c r="F231" s="52">
        <f t="shared" si="52"/>
        <v>110.89543608857993</v>
      </c>
    </row>
    <row r="232" spans="1:6" ht="12.75" customHeight="1">
      <c r="A232" s="53">
        <v>3631</v>
      </c>
      <c r="B232" s="85" t="s">
        <v>508</v>
      </c>
      <c r="C232" s="50" t="s">
        <v>509</v>
      </c>
      <c r="D232" s="242">
        <v>6122.38</v>
      </c>
      <c r="E232" s="242">
        <v>6789.44</v>
      </c>
      <c r="F232" s="52">
        <f t="shared" si="52"/>
        <v>110.89543608857993</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68489.2</v>
      </c>
      <c r="E252" s="51">
        <f t="shared" si="63"/>
        <v>71732.69</v>
      </c>
      <c r="F252" s="52">
        <f t="shared" ref="F252:F258" si="64">IF(D252&lt;&gt;0,IF(E252/D252&gt;=100,"&gt;&gt;100",E252/D252*100),"-")</f>
        <v>104.73576855913049</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68489.2</v>
      </c>
      <c r="E259" s="51">
        <f t="shared" si="66"/>
        <v>71732.69</v>
      </c>
      <c r="F259" s="52">
        <f t="shared" ref="F259:F262" si="67">IF(D259&lt;&gt;0,IF(E259/D259&gt;=100,"&gt;&gt;100",E259/D259*100),"-")</f>
        <v>104.73576855913049</v>
      </c>
    </row>
    <row r="260" spans="1:6" ht="12.75" customHeight="1">
      <c r="A260" s="53">
        <v>3721</v>
      </c>
      <c r="B260" s="85" t="s">
        <v>560</v>
      </c>
      <c r="C260" s="50" t="s">
        <v>561</v>
      </c>
      <c r="D260" s="242">
        <v>68489.2</v>
      </c>
      <c r="E260" s="242">
        <v>71732.69</v>
      </c>
      <c r="F260" s="52">
        <f t="shared" si="67"/>
        <v>104.73576855913049</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34291.110000000008</v>
      </c>
      <c r="E263" s="51">
        <f t="shared" si="68"/>
        <v>54278.47</v>
      </c>
      <c r="F263" s="52">
        <f t="shared" ref="F263:F267" si="69">IF(D263&lt;&gt;0,IF(E263/D263&gt;=100,"&gt;&gt;100",E263/D263*100),"-")</f>
        <v>158.28729370382001</v>
      </c>
    </row>
    <row r="264" spans="1:6" ht="12.75" customHeight="1">
      <c r="A264" s="53">
        <v>381</v>
      </c>
      <c r="B264" s="85" t="s">
        <v>568</v>
      </c>
      <c r="C264" s="50" t="s">
        <v>569</v>
      </c>
      <c r="D264" s="51">
        <f t="shared" ref="D264:E264" si="70">SUM(D265:D267)</f>
        <v>34250.630000000005</v>
      </c>
      <c r="E264" s="51">
        <f t="shared" si="70"/>
        <v>54278.47</v>
      </c>
      <c r="F264" s="52">
        <f t="shared" si="69"/>
        <v>158.47436966852871</v>
      </c>
    </row>
    <row r="265" spans="1:6" ht="12.75" customHeight="1">
      <c r="A265" s="53">
        <v>3811</v>
      </c>
      <c r="B265" s="85" t="s">
        <v>570</v>
      </c>
      <c r="C265" s="50" t="s">
        <v>571</v>
      </c>
      <c r="D265" s="242">
        <v>10502.68</v>
      </c>
      <c r="E265" s="242">
        <v>19315.52</v>
      </c>
      <c r="F265" s="52">
        <f t="shared" si="69"/>
        <v>183.9103923950839</v>
      </c>
    </row>
    <row r="266" spans="1:6" ht="12.75" customHeight="1">
      <c r="A266" s="53">
        <v>3812</v>
      </c>
      <c r="B266" s="85" t="s">
        <v>572</v>
      </c>
      <c r="C266" s="50" t="s">
        <v>573</v>
      </c>
      <c r="D266" s="242">
        <v>23747.95</v>
      </c>
      <c r="E266" s="242">
        <v>34962.949999999997</v>
      </c>
      <c r="F266" s="52">
        <f t="shared" si="69"/>
        <v>147.22512890586344</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40.479999999999997</v>
      </c>
      <c r="E273" s="51">
        <f t="shared" si="73"/>
        <v>0</v>
      </c>
      <c r="F273" s="52">
        <f t="shared" ref="F273:F284" si="74">IF(D273&lt;&gt;0,IF(E273/D273&gt;=100,"&gt;&gt;100",E273/D273*100),"-")</f>
        <v>0</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40.479999999999997</v>
      </c>
      <c r="E278" s="242"/>
      <c r="F278" s="52">
        <f t="shared" si="74"/>
        <v>0</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386097.37999999995</v>
      </c>
      <c r="E289" s="51">
        <f t="shared" si="79"/>
        <v>388584.81000000006</v>
      </c>
      <c r="F289" s="52">
        <f t="shared" si="76"/>
        <v>100.6442493859969</v>
      </c>
    </row>
    <row r="290" spans="1:6" ht="12.75" customHeight="1">
      <c r="A290" s="53" t="s">
        <v>609</v>
      </c>
      <c r="B290" s="85" t="s">
        <v>620</v>
      </c>
      <c r="C290" s="50" t="s">
        <v>621</v>
      </c>
      <c r="D290" s="51">
        <f>IF(D6&gt;=D289,D6-D289,0)</f>
        <v>131796.77000000008</v>
      </c>
      <c r="E290" s="51">
        <f>IF(E6&gt;=E289,E6-E289,0)</f>
        <v>228839.12999999989</v>
      </c>
      <c r="F290" s="52">
        <f t="shared" si="76"/>
        <v>173.6303021690135</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596808.93999999994</v>
      </c>
      <c r="E292" s="242">
        <v>649773.34</v>
      </c>
      <c r="F292" s="52">
        <f t="shared" si="76"/>
        <v>108.87459896294449</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65497.96</v>
      </c>
      <c r="E294" s="242">
        <v>47321.32</v>
      </c>
      <c r="F294" s="52">
        <f t="shared" si="76"/>
        <v>72.248540259879846</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2712.0400000000004</v>
      </c>
      <c r="E298" s="51">
        <f t="shared" si="80"/>
        <v>5573.41</v>
      </c>
      <c r="F298" s="52">
        <f t="shared" ref="F298:F418" si="81">IF(D298&lt;&gt;0,IF(E298/D298&gt;=100,"&gt;&gt;100",E298/D298*100),"-")</f>
        <v>205.50618722437716</v>
      </c>
    </row>
    <row r="299" spans="1:6" ht="12.75" customHeight="1">
      <c r="A299" s="53">
        <v>71</v>
      </c>
      <c r="B299" s="85" t="s">
        <v>637</v>
      </c>
      <c r="C299" s="50" t="s">
        <v>638</v>
      </c>
      <c r="D299" s="51">
        <f t="shared" ref="D299:E299" si="82">D300+D304</f>
        <v>2695.01</v>
      </c>
      <c r="E299" s="51">
        <f t="shared" si="82"/>
        <v>5573.41</v>
      </c>
      <c r="F299" s="52">
        <f t="shared" si="81"/>
        <v>206.80479849796473</v>
      </c>
    </row>
    <row r="300" spans="1:6" ht="24">
      <c r="A300" s="53">
        <v>711</v>
      </c>
      <c r="B300" s="85" t="s">
        <v>639</v>
      </c>
      <c r="C300" s="50" t="s">
        <v>640</v>
      </c>
      <c r="D300" s="51">
        <f t="shared" ref="D300:E300" si="83">SUM(D301:D303)</f>
        <v>2695.01</v>
      </c>
      <c r="E300" s="51">
        <f t="shared" si="83"/>
        <v>5573.41</v>
      </c>
      <c r="F300" s="52">
        <f t="shared" si="81"/>
        <v>206.80479849796473</v>
      </c>
    </row>
    <row r="301" spans="1:6" ht="12.75" customHeight="1">
      <c r="A301" s="53">
        <v>7111</v>
      </c>
      <c r="B301" s="85" t="s">
        <v>641</v>
      </c>
      <c r="C301" s="50" t="s">
        <v>642</v>
      </c>
      <c r="D301" s="242">
        <v>2695.01</v>
      </c>
      <c r="E301" s="242">
        <v>5573.41</v>
      </c>
      <c r="F301" s="52">
        <f t="shared" si="81"/>
        <v>206.80479849796473</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17.03</v>
      </c>
      <c r="E311" s="51">
        <f t="shared" si="85"/>
        <v>0</v>
      </c>
      <c r="F311" s="52">
        <f t="shared" si="81"/>
        <v>0</v>
      </c>
    </row>
    <row r="312" spans="1:6" ht="12.75" customHeight="1">
      <c r="A312" s="53">
        <v>721</v>
      </c>
      <c r="B312" s="85" t="s">
        <v>663</v>
      </c>
      <c r="C312" s="50" t="s">
        <v>664</v>
      </c>
      <c r="D312" s="51">
        <f t="shared" ref="D312:E312" si="86">SUM(D313:D316)</f>
        <v>17.03</v>
      </c>
      <c r="E312" s="51">
        <f t="shared" si="86"/>
        <v>0</v>
      </c>
      <c r="F312" s="52">
        <f t="shared" si="81"/>
        <v>0</v>
      </c>
    </row>
    <row r="313" spans="1:6" ht="12.75" customHeight="1">
      <c r="A313" s="53">
        <v>7211</v>
      </c>
      <c r="B313" s="85" t="s">
        <v>665</v>
      </c>
      <c r="C313" s="50" t="s">
        <v>666</v>
      </c>
      <c r="D313" s="242">
        <v>17.03</v>
      </c>
      <c r="E313" s="242"/>
      <c r="F313" s="52">
        <f t="shared" si="81"/>
        <v>0</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133742.76999999999</v>
      </c>
      <c r="E350" s="51">
        <f t="shared" si="95"/>
        <v>150955.20000000001</v>
      </c>
      <c r="F350" s="52">
        <f t="shared" si="81"/>
        <v>112.86980223304784</v>
      </c>
    </row>
    <row r="351" spans="1:6" ht="12.75" customHeight="1">
      <c r="A351" s="53">
        <v>41</v>
      </c>
      <c r="B351" s="85" t="s">
        <v>741</v>
      </c>
      <c r="C351" s="50" t="s">
        <v>742</v>
      </c>
      <c r="D351" s="51">
        <f t="shared" ref="D351:E351" si="96">D352+D356</f>
        <v>4103.99</v>
      </c>
      <c r="E351" s="51">
        <f t="shared" si="96"/>
        <v>21042.42</v>
      </c>
      <c r="F351" s="52">
        <f t="shared" si="81"/>
        <v>512.73078150775223</v>
      </c>
    </row>
    <row r="352" spans="1:6" ht="12.75" customHeight="1">
      <c r="A352" s="53">
        <v>411</v>
      </c>
      <c r="B352" s="85" t="s">
        <v>743</v>
      </c>
      <c r="C352" s="50" t="s">
        <v>744</v>
      </c>
      <c r="D352" s="51">
        <f t="shared" ref="D352:E352" si="97">SUM(D353:D355)</f>
        <v>265.45</v>
      </c>
      <c r="E352" s="51">
        <f t="shared" si="97"/>
        <v>0</v>
      </c>
      <c r="F352" s="52">
        <f t="shared" si="81"/>
        <v>0</v>
      </c>
    </row>
    <row r="353" spans="1:6" ht="12.75" customHeight="1">
      <c r="A353" s="53">
        <v>4111</v>
      </c>
      <c r="B353" s="85" t="s">
        <v>641</v>
      </c>
      <c r="C353" s="50" t="s">
        <v>745</v>
      </c>
      <c r="D353" s="242">
        <v>265.45</v>
      </c>
      <c r="E353" s="242"/>
      <c r="F353" s="52">
        <f t="shared" si="81"/>
        <v>0</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3838.54</v>
      </c>
      <c r="E356" s="51">
        <f t="shared" si="98"/>
        <v>21042.42</v>
      </c>
      <c r="F356" s="52">
        <f t="shared" si="81"/>
        <v>548.18811318886867</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v>174.87</v>
      </c>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3838.54</v>
      </c>
      <c r="E362" s="242">
        <v>20867.55</v>
      </c>
      <c r="F362" s="52">
        <f t="shared" si="81"/>
        <v>543.6324748472075</v>
      </c>
    </row>
    <row r="363" spans="1:6" ht="24">
      <c r="A363" s="53">
        <v>42</v>
      </c>
      <c r="B363" s="232" t="s">
        <v>757</v>
      </c>
      <c r="C363" s="50" t="s">
        <v>758</v>
      </c>
      <c r="D363" s="51">
        <f t="shared" ref="D363:E363" si="99">D364+D369+D378+D383+D388+D391</f>
        <v>129638.78</v>
      </c>
      <c r="E363" s="51">
        <f t="shared" si="99"/>
        <v>129912.78</v>
      </c>
      <c r="F363" s="52">
        <f t="shared" si="81"/>
        <v>100.21135650921738</v>
      </c>
    </row>
    <row r="364" spans="1:6" ht="12.75" customHeight="1">
      <c r="A364" s="53">
        <v>421</v>
      </c>
      <c r="B364" s="85" t="s">
        <v>759</v>
      </c>
      <c r="C364" s="50" t="s">
        <v>760</v>
      </c>
      <c r="D364" s="51">
        <f t="shared" ref="D364:E364" si="100">SUM(D365:D368)</f>
        <v>87413.78</v>
      </c>
      <c r="E364" s="51">
        <f t="shared" si="100"/>
        <v>74602.720000000001</v>
      </c>
      <c r="F364" s="52">
        <f t="shared" si="81"/>
        <v>85.344347310000785</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6767.2</v>
      </c>
      <c r="E366" s="242">
        <v>14693.53</v>
      </c>
      <c r="F366" s="52">
        <f t="shared" si="81"/>
        <v>217.12864995862398</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80646.58</v>
      </c>
      <c r="E368" s="242">
        <v>59909.19</v>
      </c>
      <c r="F368" s="52">
        <f t="shared" si="81"/>
        <v>74.286088759126557</v>
      </c>
    </row>
    <row r="369" spans="1:6" ht="12.75" customHeight="1">
      <c r="A369" s="53">
        <v>422</v>
      </c>
      <c r="B369" s="85" t="s">
        <v>765</v>
      </c>
      <c r="C369" s="50" t="s">
        <v>766</v>
      </c>
      <c r="D369" s="51">
        <f t="shared" ref="D369:E369" si="101">SUM(D370:D377)</f>
        <v>42225</v>
      </c>
      <c r="E369" s="51">
        <f t="shared" si="101"/>
        <v>55310.06</v>
      </c>
      <c r="F369" s="52">
        <f t="shared" si="81"/>
        <v>130.9888928359976</v>
      </c>
    </row>
    <row r="370" spans="1:6" ht="12.75" customHeight="1">
      <c r="A370" s="53">
        <v>4221</v>
      </c>
      <c r="B370" s="85" t="s">
        <v>675</v>
      </c>
      <c r="C370" s="50" t="s">
        <v>767</v>
      </c>
      <c r="D370" s="242">
        <v>0</v>
      </c>
      <c r="E370" s="242"/>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42225</v>
      </c>
      <c r="E372" s="242">
        <v>33388.75</v>
      </c>
      <c r="F372" s="52">
        <f t="shared" si="81"/>
        <v>79.073416222616927</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v>21921.31</v>
      </c>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131030.73</v>
      </c>
      <c r="E408" s="51">
        <f t="shared" si="111"/>
        <v>145381.79</v>
      </c>
      <c r="F408" s="52">
        <f t="shared" si="81"/>
        <v>110.95243840891371</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604067.73</v>
      </c>
      <c r="E410" s="242">
        <v>618495.89</v>
      </c>
      <c r="F410" s="52">
        <f t="shared" si="81"/>
        <v>102.38850037561187</v>
      </c>
    </row>
    <row r="411" spans="1:6" ht="12.75" customHeight="1">
      <c r="A411" s="53">
        <v>97</v>
      </c>
      <c r="B411" s="85" t="s">
        <v>828</v>
      </c>
      <c r="C411" s="50" t="s">
        <v>829</v>
      </c>
      <c r="D411" s="242">
        <v>13523.73</v>
      </c>
      <c r="E411" s="242">
        <v>11540.25</v>
      </c>
      <c r="F411" s="52">
        <f t="shared" si="81"/>
        <v>85.333336291097211</v>
      </c>
    </row>
    <row r="412" spans="1:6" ht="12.75" customHeight="1">
      <c r="A412" s="53" t="s">
        <v>609</v>
      </c>
      <c r="B412" s="85" t="s">
        <v>830</v>
      </c>
      <c r="C412" s="50" t="s">
        <v>831</v>
      </c>
      <c r="D412" s="51">
        <f>D6+D298</f>
        <v>520606.19</v>
      </c>
      <c r="E412" s="51">
        <f>E6+E298</f>
        <v>622997.35</v>
      </c>
      <c r="F412" s="52">
        <f t="shared" si="81"/>
        <v>119.66768009423782</v>
      </c>
    </row>
    <row r="413" spans="1:6" ht="12.75" customHeight="1">
      <c r="A413" s="53" t="s">
        <v>609</v>
      </c>
      <c r="B413" s="85" t="s">
        <v>832</v>
      </c>
      <c r="C413" s="50" t="s">
        <v>833</v>
      </c>
      <c r="D413" s="51">
        <f t="shared" ref="D413:E413" si="112">D289+D350</f>
        <v>519840.14999999991</v>
      </c>
      <c r="E413" s="51">
        <f t="shared" si="112"/>
        <v>539540.01</v>
      </c>
      <c r="F413" s="52">
        <f t="shared" si="81"/>
        <v>103.78959955286258</v>
      </c>
    </row>
    <row r="414" spans="1:6" ht="12.75" customHeight="1">
      <c r="A414" s="53" t="s">
        <v>609</v>
      </c>
      <c r="B414" s="85" t="s">
        <v>834</v>
      </c>
      <c r="C414" s="50" t="s">
        <v>835</v>
      </c>
      <c r="D414" s="51">
        <f t="shared" ref="D414:E414" si="113">IF(D412&gt;=D413,D412-D413,0)</f>
        <v>766.04000000009546</v>
      </c>
      <c r="E414" s="51">
        <f t="shared" si="113"/>
        <v>83457.339999999967</v>
      </c>
      <c r="F414" s="52" t="str">
        <f t="shared" si="81"/>
        <v>&gt;&gt;100</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0</v>
      </c>
      <c r="E416" s="51">
        <f t="shared" si="115"/>
        <v>31277.449999999953</v>
      </c>
      <c r="F416" s="52" t="str">
        <f t="shared" si="81"/>
        <v>-</v>
      </c>
    </row>
    <row r="417" spans="1:6" ht="12.75" customHeight="1">
      <c r="A417" s="60" t="s">
        <v>838</v>
      </c>
      <c r="B417" s="85" t="s">
        <v>841</v>
      </c>
      <c r="C417" s="61" t="s">
        <v>842</v>
      </c>
      <c r="D417" s="51">
        <f t="shared" ref="D417:E417" si="116">IF(D293-D292+D410-D409&gt;=0,D293-D292+D410-D409,0)</f>
        <v>7258.7900000000373</v>
      </c>
      <c r="E417" s="51">
        <f t="shared" si="116"/>
        <v>0</v>
      </c>
      <c r="F417" s="52">
        <f t="shared" si="81"/>
        <v>0</v>
      </c>
    </row>
    <row r="418" spans="1:6" ht="12.75" customHeight="1">
      <c r="A418" s="55" t="s">
        <v>843</v>
      </c>
      <c r="B418" s="233" t="s">
        <v>844</v>
      </c>
      <c r="C418" s="56" t="s">
        <v>845</v>
      </c>
      <c r="D418" s="62">
        <f t="shared" ref="D418:E418" si="117">D294+D411</f>
        <v>79021.69</v>
      </c>
      <c r="E418" s="62">
        <f t="shared" si="117"/>
        <v>58861.57</v>
      </c>
      <c r="F418" s="57">
        <f t="shared" si="81"/>
        <v>74.487865293693417</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31603.97</v>
      </c>
      <c r="E637" s="242">
        <v>31603.97</v>
      </c>
      <c r="F637" s="52">
        <f t="shared" si="119"/>
        <v>100</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520606.19</v>
      </c>
      <c r="E639" s="51">
        <f t="shared" si="180"/>
        <v>622997.35</v>
      </c>
      <c r="F639" s="52">
        <f t="shared" si="119"/>
        <v>119.66768009423782</v>
      </c>
    </row>
    <row r="640" spans="1:6" ht="12.75" customHeight="1">
      <c r="A640" s="53" t="s">
        <v>609</v>
      </c>
      <c r="B640" s="85" t="s">
        <v>1278</v>
      </c>
      <c r="C640" s="50" t="s">
        <v>1279</v>
      </c>
      <c r="D640" s="51">
        <f t="shared" ref="D640:E640" si="181">D413+D528</f>
        <v>519840.14999999991</v>
      </c>
      <c r="E640" s="51">
        <f t="shared" si="181"/>
        <v>539540.01</v>
      </c>
      <c r="F640" s="52">
        <f t="shared" si="119"/>
        <v>103.78959955286258</v>
      </c>
    </row>
    <row r="641" spans="1:6" ht="12.75" customHeight="1">
      <c r="A641" s="53" t="s">
        <v>609</v>
      </c>
      <c r="B641" s="85" t="s">
        <v>1280</v>
      </c>
      <c r="C641" s="50" t="s">
        <v>1281</v>
      </c>
      <c r="D641" s="51">
        <f t="shared" ref="D641:E641" si="182">IF(D639&gt;=D640,D639-D640,0)</f>
        <v>766.04000000009546</v>
      </c>
      <c r="E641" s="51">
        <f t="shared" si="182"/>
        <v>83457.339999999967</v>
      </c>
      <c r="F641" s="52" t="str">
        <f t="shared" si="119"/>
        <v>&gt;&gt;100</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24345.179999999964</v>
      </c>
      <c r="E643" s="51">
        <f t="shared" si="184"/>
        <v>62881.419999999955</v>
      </c>
      <c r="F643" s="52">
        <f t="shared" si="119"/>
        <v>258.29104570185984</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25111.220000000059</v>
      </c>
      <c r="E645" s="51">
        <f t="shared" si="186"/>
        <v>146338.75999999992</v>
      </c>
      <c r="F645" s="52">
        <f t="shared" si="119"/>
        <v>582.76244642832796</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62215.75</v>
      </c>
      <c r="E647" s="243">
        <v>57371.37</v>
      </c>
      <c r="F647" s="57">
        <f t="shared" si="119"/>
        <v>92.213579358924392</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78.55</v>
      </c>
      <c r="E649" s="242">
        <v>15369.2</v>
      </c>
      <c r="F649" s="52" t="str">
        <f t="shared" ref="F649:F724" si="188">IF(D649&lt;&gt;0,IF(E649/D649&gt;=100,"&gt;&gt;100",E649/D649*100),"-")</f>
        <v>&gt;&gt;100</v>
      </c>
    </row>
    <row r="650" spans="1:6" ht="12.75" customHeight="1">
      <c r="A650" s="53" t="s">
        <v>1297</v>
      </c>
      <c r="B650" s="85" t="s">
        <v>1298</v>
      </c>
      <c r="C650" s="50" t="s">
        <v>1297</v>
      </c>
      <c r="D650" s="242">
        <v>599642.91</v>
      </c>
      <c r="E650" s="242">
        <v>639011.22</v>
      </c>
      <c r="F650" s="52">
        <f t="shared" si="188"/>
        <v>106.56529233373242</v>
      </c>
    </row>
    <row r="651" spans="1:6" ht="12.75" customHeight="1">
      <c r="A651" s="53" t="s">
        <v>1299</v>
      </c>
      <c r="B651" s="85" t="s">
        <v>1300</v>
      </c>
      <c r="C651" s="50" t="s">
        <v>1299</v>
      </c>
      <c r="D651" s="242">
        <v>599196</v>
      </c>
      <c r="E651" s="242">
        <v>606285.68999999994</v>
      </c>
      <c r="F651" s="52">
        <f t="shared" si="188"/>
        <v>101.18320048865479</v>
      </c>
    </row>
    <row r="652" spans="1:6" ht="24">
      <c r="A652" s="53">
        <v>11</v>
      </c>
      <c r="B652" s="85" t="s">
        <v>1301</v>
      </c>
      <c r="C652" s="50" t="s">
        <v>1302</v>
      </c>
      <c r="D652" s="51">
        <f t="shared" ref="D652:E652" si="189">+D649+D650-D651</f>
        <v>525.46000000007916</v>
      </c>
      <c r="E652" s="51">
        <f t="shared" si="189"/>
        <v>48094.729999999981</v>
      </c>
      <c r="F652" s="52">
        <f t="shared" si="188"/>
        <v>9152.881284967978</v>
      </c>
    </row>
    <row r="653" spans="1:6" ht="24">
      <c r="A653" s="53" t="s">
        <v>609</v>
      </c>
      <c r="B653" s="85" t="s">
        <v>1303</v>
      </c>
      <c r="C653" s="50" t="s">
        <v>1304</v>
      </c>
      <c r="D653" s="262">
        <v>7</v>
      </c>
      <c r="E653" s="262">
        <v>6</v>
      </c>
      <c r="F653" s="52">
        <f t="shared" si="188"/>
        <v>85.714285714285708</v>
      </c>
    </row>
    <row r="654" spans="1:6" ht="24">
      <c r="A654" s="53" t="s">
        <v>609</v>
      </c>
      <c r="B654" s="85" t="s">
        <v>1305</v>
      </c>
      <c r="C654" s="50" t="s">
        <v>1306</v>
      </c>
      <c r="D654" s="262">
        <v>0</v>
      </c>
      <c r="E654" s="262"/>
      <c r="F654" s="52" t="str">
        <f t="shared" si="188"/>
        <v>-</v>
      </c>
    </row>
    <row r="655" spans="1:6" ht="12.75" customHeight="1">
      <c r="A655" s="53" t="s">
        <v>609</v>
      </c>
      <c r="B655" s="85" t="s">
        <v>1307</v>
      </c>
      <c r="C655" s="50" t="s">
        <v>1308</v>
      </c>
      <c r="D655" s="262">
        <v>7</v>
      </c>
      <c r="E655" s="262">
        <v>6</v>
      </c>
      <c r="F655" s="52">
        <f t="shared" si="188"/>
        <v>85.714285714285708</v>
      </c>
    </row>
    <row r="656" spans="1:6" ht="12.75" customHeight="1">
      <c r="A656" s="53" t="s">
        <v>609</v>
      </c>
      <c r="B656" s="85" t="s">
        <v>1309</v>
      </c>
      <c r="C656" s="50" t="s">
        <v>1310</v>
      </c>
      <c r="D656" s="262">
        <v>0</v>
      </c>
      <c r="E656" s="262"/>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89.43</v>
      </c>
      <c r="E658" s="242">
        <v>50.45</v>
      </c>
      <c r="F658" s="52">
        <f t="shared" si="188"/>
        <v>56.412836855641281</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196374.07</v>
      </c>
      <c r="E661" s="242">
        <v>207067.62</v>
      </c>
      <c r="F661" s="52">
        <f t="shared" si="188"/>
        <v>105.44550000924255</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16753.599999999999</v>
      </c>
      <c r="E665" s="242">
        <v>55578.26</v>
      </c>
      <c r="F665" s="52">
        <f t="shared" si="188"/>
        <v>331.7392082895617</v>
      </c>
    </row>
    <row r="666" spans="1:6" ht="12.75" customHeight="1">
      <c r="A666" s="53">
        <v>63322</v>
      </c>
      <c r="B666" s="85" t="s">
        <v>1330</v>
      </c>
      <c r="C666" s="50" t="s">
        <v>1331</v>
      </c>
      <c r="D666" s="242">
        <v>0</v>
      </c>
      <c r="E666" s="242">
        <v>113000</v>
      </c>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266.18</v>
      </c>
      <c r="E669" s="242"/>
      <c r="F669" s="52">
        <f t="shared" si="188"/>
        <v>0</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86890.95</v>
      </c>
      <c r="E694" s="242">
        <v>88503.25</v>
      </c>
      <c r="F694" s="52">
        <f t="shared" si="188"/>
        <v>101.85554421950734</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1324.32</v>
      </c>
      <c r="E716" s="242"/>
      <c r="F716" s="52">
        <f t="shared" si="188"/>
        <v>0</v>
      </c>
    </row>
    <row r="717" spans="1:6" ht="12.75" customHeight="1">
      <c r="A717" s="53">
        <v>31215</v>
      </c>
      <c r="B717" s="85" t="s">
        <v>1414</v>
      </c>
      <c r="C717" s="50" t="s">
        <v>1415</v>
      </c>
      <c r="D717" s="242">
        <v>491.45</v>
      </c>
      <c r="E717" s="242"/>
      <c r="F717" s="52">
        <f t="shared" si="188"/>
        <v>0</v>
      </c>
    </row>
    <row r="718" spans="1:6" ht="12.75" customHeight="1">
      <c r="A718" s="53">
        <v>32121</v>
      </c>
      <c r="B718" s="85" t="s">
        <v>1416</v>
      </c>
      <c r="C718" s="50" t="s">
        <v>1417</v>
      </c>
      <c r="D718" s="242">
        <v>846.95</v>
      </c>
      <c r="E718" s="242">
        <v>932.64</v>
      </c>
      <c r="F718" s="52">
        <f t="shared" si="188"/>
        <v>110.11748037074207</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0</v>
      </c>
      <c r="E721" s="242">
        <v>8913.9</v>
      </c>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951.18</v>
      </c>
      <c r="E725" s="242">
        <v>1188.96</v>
      </c>
      <c r="F725" s="52">
        <f t="shared" ref="F725:F979" si="190">IF(D725&lt;&gt;0,IF(E725/D725&gt;=100,"&gt;&gt;100",E725/D725*100),"-")</f>
        <v>124.99842301141742</v>
      </c>
    </row>
    <row r="726" spans="1:6" ht="12.75" customHeight="1">
      <c r="A726" s="53" t="s">
        <v>1432</v>
      </c>
      <c r="B726" s="85" t="s">
        <v>1433</v>
      </c>
      <c r="C726" s="50" t="s">
        <v>1432</v>
      </c>
      <c r="D726" s="242">
        <v>17.46</v>
      </c>
      <c r="E726" s="242"/>
      <c r="F726" s="52">
        <f t="shared" si="190"/>
        <v>0</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438.05</v>
      </c>
      <c r="E759" s="242">
        <v>418.17</v>
      </c>
      <c r="F759" s="52">
        <f t="shared" si="190"/>
        <v>95.461705284784841</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6122.38</v>
      </c>
      <c r="E767" s="242">
        <v>6789.44</v>
      </c>
      <c r="F767" s="52">
        <f t="shared" si="190"/>
        <v>110.89543608857993</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400</v>
      </c>
      <c r="E817" s="242">
        <v>898.17</v>
      </c>
      <c r="F817" s="52">
        <f t="shared" si="190"/>
        <v>224.54249999999999</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1393.56</v>
      </c>
      <c r="E819" s="242">
        <v>1990.8</v>
      </c>
      <c r="F819" s="52">
        <f t="shared" si="190"/>
        <v>142.85714285714286</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3450.79</v>
      </c>
      <c r="E821" s="242">
        <v>1858.13</v>
      </c>
      <c r="F821" s="52">
        <f t="shared" si="190"/>
        <v>53.846510509187752</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63244.85</v>
      </c>
      <c r="E823" s="242">
        <v>66985.59</v>
      </c>
      <c r="F823" s="52">
        <f t="shared" si="190"/>
        <v>105.91469503050446</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16" workbookViewId="0">
      <selection activeCell="D6" sqref="D6"/>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182399.29</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543202.99</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392247.79</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77978.02</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172539.83</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9778.2800000000007</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418.17</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71732.69</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53011.360000000001</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6789.44</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150955.20000000001</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561470.41</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403440.07000000007</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77978.02</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183161.57</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9945.2800000000007</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418.17</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71732.69</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53840.51</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6363.83</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158030.34</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164131.87</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160939.26999999999</v>
      </c>
      <c r="E43" s="37"/>
      <c r="F43" s="37"/>
      <c r="G43" s="37"/>
      <c r="H43" s="37"/>
      <c r="I43" s="37"/>
      <c r="J43" s="37"/>
      <c r="K43" s="37"/>
      <c r="L43" s="37"/>
      <c r="M43" s="37"/>
      <c r="N43" s="37"/>
      <c r="O43" s="37"/>
      <c r="P43" s="37"/>
      <c r="Q43" s="37"/>
      <c r="R43" s="37"/>
      <c r="S43" s="37"/>
      <c r="T43" s="37"/>
      <c r="U43" s="37"/>
    </row>
    <row r="44" spans="1:21" ht="24">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156615.96</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545.96</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v>545.96</v>
      </c>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155195.84</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381</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v>11696.19</v>
      </c>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v>143118.65</v>
      </c>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331.81</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v>331.81</v>
      </c>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542.35</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v>542.35</v>
      </c>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4323.3100000000004</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v>4323.3100000000004</v>
      </c>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3192.6</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3017.73</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174.87</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131"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36758</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8</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3319</v>
      </c>
      <c r="B1" s="378"/>
      <c r="C1" s="378"/>
    </row>
    <row r="2" spans="1:17" ht="33" customHeight="1">
      <c r="A2" s="379" t="s">
        <v>3320</v>
      </c>
      <c r="B2" s="380"/>
      <c r="C2" s="377"/>
      <c r="D2" s="4"/>
      <c r="E2" s="4"/>
      <c r="F2" s="4"/>
      <c r="G2" s="4"/>
      <c r="H2" s="4"/>
      <c r="I2" s="4"/>
      <c r="J2" s="4"/>
      <c r="K2" s="4"/>
      <c r="L2" s="4"/>
      <c r="M2" s="4"/>
      <c r="N2" s="4"/>
      <c r="O2" s="4"/>
      <c r="P2" s="4"/>
      <c r="Q2" s="4"/>
    </row>
    <row r="3" spans="1:17" ht="18.75" customHeight="1">
      <c r="A3" s="304" t="s">
        <v>3321</v>
      </c>
      <c r="B3" s="381"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5" t="s">
        <v>3403</v>
      </c>
      <c r="C46" s="377"/>
      <c r="D46" s="41"/>
      <c r="E46" s="4"/>
      <c r="F46" s="4"/>
      <c r="G46" s="4"/>
      <c r="H46" s="4"/>
      <c r="I46" s="4"/>
      <c r="J46" s="4"/>
      <c r="K46" s="4"/>
      <c r="L46" s="4"/>
      <c r="M46" s="4"/>
      <c r="N46" s="4"/>
      <c r="O46" s="4"/>
      <c r="P46" s="4"/>
      <c r="Q46" s="4"/>
    </row>
    <row r="47" spans="1:17" ht="66" hidden="1" customHeight="1">
      <c r="A47" s="46" t="s">
        <v>3404</v>
      </c>
      <c r="B47" s="386" t="s">
        <v>3405</v>
      </c>
      <c r="C47" s="386"/>
      <c r="D47" s="4"/>
      <c r="E47" s="4"/>
      <c r="F47" s="4"/>
      <c r="G47" s="4"/>
      <c r="H47" s="4"/>
      <c r="I47" s="4"/>
      <c r="J47" s="4"/>
      <c r="K47" s="4"/>
      <c r="L47" s="4"/>
      <c r="M47" s="4"/>
      <c r="N47" s="4"/>
      <c r="O47" s="4"/>
      <c r="P47" s="4"/>
      <c r="Q47" s="4"/>
    </row>
    <row r="48" spans="1:17" ht="123.75" customHeight="1">
      <c r="A48" s="267" t="s">
        <v>3406</v>
      </c>
      <c r="B48" s="384" t="s">
        <v>3407</v>
      </c>
      <c r="C48" s="383"/>
      <c r="D48" s="4"/>
      <c r="E48" s="4"/>
      <c r="F48" s="4"/>
      <c r="G48" s="4"/>
      <c r="H48" s="4"/>
      <c r="I48" s="4"/>
      <c r="J48" s="4"/>
      <c r="K48" s="4"/>
      <c r="L48" s="4"/>
      <c r="M48" s="4"/>
      <c r="N48" s="4"/>
      <c r="O48" s="4"/>
      <c r="P48" s="4"/>
      <c r="Q48" s="4"/>
    </row>
    <row r="49" spans="1:17" ht="34.5" customHeight="1">
      <c r="A49" s="267" t="s">
        <v>3408</v>
      </c>
      <c r="B49" s="382" t="s">
        <v>3409</v>
      </c>
      <c r="C49" s="383"/>
      <c r="D49" s="4"/>
      <c r="E49" s="4"/>
      <c r="F49" s="4"/>
      <c r="G49" s="4"/>
      <c r="H49" s="4"/>
      <c r="I49" s="4"/>
      <c r="J49" s="4"/>
      <c r="K49" s="4"/>
      <c r="L49" s="4"/>
      <c r="M49" s="4"/>
      <c r="N49" s="4"/>
      <c r="O49" s="4"/>
      <c r="P49" s="4"/>
      <c r="Q49" s="4"/>
    </row>
    <row r="50" spans="1:17" ht="34.5" customHeight="1">
      <c r="A50" s="267" t="s">
        <v>3410</v>
      </c>
      <c r="B50" s="382" t="s">
        <v>3411</v>
      </c>
      <c r="C50" s="383"/>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6" customHeight="1">
      <c r="A55" s="306" t="s">
        <v>3420</v>
      </c>
      <c r="B55" s="374" t="s">
        <v>3421</v>
      </c>
      <c r="C55" s="375"/>
      <c r="D55" s="4"/>
      <c r="E55" s="4"/>
      <c r="F55" s="4"/>
      <c r="G55" s="4"/>
      <c r="H55" s="4"/>
      <c r="I55" s="4"/>
      <c r="J55" s="4"/>
      <c r="K55" s="4"/>
      <c r="L55" s="4"/>
      <c r="M55" s="4"/>
      <c r="N55" s="4"/>
      <c r="O55" s="4"/>
      <c r="P55" s="4"/>
      <c r="Q55" s="4"/>
    </row>
    <row r="56" spans="1:17" ht="54.6" customHeight="1">
      <c r="A56" s="306" t="s">
        <v>3422</v>
      </c>
      <c r="B56" s="374" t="s">
        <v>3423</v>
      </c>
      <c r="C56" s="375"/>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2024-10-09T07:45:32Z</cp:lastPrinted>
  <dcterms:created xsi:type="dcterms:W3CDTF">2022-04-01T05:14:30Z</dcterms:created>
  <dcterms:modified xsi:type="dcterms:W3CDTF">2024-10-09T07:45:48Z</dcterms:modified>
</cp:coreProperties>
</file>